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504" windowHeight="8136" activeTab="0"/>
  </bookViews>
  <sheets>
    <sheet name="2013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<sst xmlns="http://schemas.openxmlformats.org/spreadsheetml/2006/main" count="843" uniqueCount="423">
  <si>
    <t>Eil.Nr.</t>
  </si>
  <si>
    <t>Pirkimo tipas, pavadinimas</t>
  </si>
  <si>
    <t>Planuojama apimtis, vnt.</t>
  </si>
  <si>
    <t>Numatoma kaina už vnt. (litais)</t>
  </si>
  <si>
    <t>Pirkimo būdas</t>
  </si>
  <si>
    <t>Prekės</t>
  </si>
  <si>
    <t>Paslaugos</t>
  </si>
  <si>
    <t>Darbai</t>
  </si>
  <si>
    <t>Viso:</t>
  </si>
  <si>
    <t>Pirkimo pradžia (nurodoma data arba ketvirtis)</t>
  </si>
  <si>
    <t xml:space="preserve">Pastabos </t>
  </si>
  <si>
    <t>Viso pirkimo kaina (litais be centų)</t>
  </si>
  <si>
    <t>Apklausos procedūra</t>
  </si>
  <si>
    <t>30230000-0 Su kompiuteriais susijusi įranga</t>
  </si>
  <si>
    <t>Atmintukai, kasetės</t>
  </si>
  <si>
    <t>15800000-6 Įvairūs maisto produktai.</t>
  </si>
  <si>
    <t>Maisto produktai renginiams</t>
  </si>
  <si>
    <t>Apgyvendinimas, maitinimas, patalpų nuoma</t>
  </si>
  <si>
    <t xml:space="preserve">22800000-8 Popieriniai arba kartoniniai žurnalai, apskaitos knygos, segtuvai, blankai ir kiti spausdinti raštinės reikmenys </t>
  </si>
  <si>
    <t xml:space="preserve">30190000-7 Įvairi biuro įranga ir reikmenys </t>
  </si>
  <si>
    <t>Oro transporto paslaugos</t>
  </si>
  <si>
    <t>09100000-0 Kuras</t>
  </si>
  <si>
    <t>Kuras</t>
  </si>
  <si>
    <t xml:space="preserve">Traukinio bilietai </t>
  </si>
  <si>
    <t>projekto "LIFEscape" lėšos</t>
  </si>
  <si>
    <t>Automobilio laikymo stovėjimo aikštelėje paslaugos</t>
  </si>
  <si>
    <t>Medžiagos leidiniams vertimas</t>
  </si>
  <si>
    <t>Segtuvai, aplankai</t>
  </si>
  <si>
    <t>Popierius, tušinukai ir kt.</t>
  </si>
  <si>
    <t>Prekės, paslaugos ar darbų kodas pagal Bendrąjį viešųjų pirkimų žodyną (BVPŽ)</t>
  </si>
  <si>
    <t>18930000-7 Maišai ir krepšiai</t>
  </si>
  <si>
    <t>Reklaminiai maišeliai</t>
  </si>
  <si>
    <t>Leidiniai apie kraštovaizdį, suvenyrai</t>
  </si>
  <si>
    <t>I</t>
  </si>
  <si>
    <t>Straipsnių apie projektą viešinimas</t>
  </si>
  <si>
    <t>Lektorių paslaugos</t>
  </si>
  <si>
    <t>Mokomoji išvyka į užsienį</t>
  </si>
  <si>
    <t>38651000-3 Fotoaparatai</t>
  </si>
  <si>
    <t>Fotoaparatas</t>
  </si>
  <si>
    <t>Viešųjų kraštovaizdžio erdvių pritaikymo visuomenės poreikiams rekomendacijos</t>
  </si>
  <si>
    <t>18100000-0 Profesiniai drabužiai, specialūs darbo drabužiai ir jų priedai</t>
  </si>
  <si>
    <t>44510000-8 Įrankiai</t>
  </si>
  <si>
    <t>III</t>
  </si>
  <si>
    <t>Rankiniai pjūklai, pjautuvai</t>
  </si>
  <si>
    <t>CPO</t>
  </si>
  <si>
    <t>I, II, III, IV</t>
  </si>
  <si>
    <t>II,III</t>
  </si>
  <si>
    <t>II</t>
  </si>
  <si>
    <t>projekto "LIFEscape" lėšos, CVPIS</t>
  </si>
  <si>
    <t>ŽNPD biudžetas, projekto "LIFEscape" lėšos, CVPIS</t>
  </si>
  <si>
    <t>projekto "LIFEscape" lėšos, "žalias pirkimas", CVPIS</t>
  </si>
  <si>
    <t>Fotografijos (filmas) apie ŽNP</t>
  </si>
  <si>
    <t>44500000-5
Įrankiai,spynos, raktai,vyriai, tvirtinimo detalės, grandinės, spyruoklės</t>
  </si>
  <si>
    <t>Statybinės medžiagos</t>
  </si>
  <si>
    <t>Apklausa</t>
  </si>
  <si>
    <t>I,II,III,IV</t>
  </si>
  <si>
    <t>44400000-4 Įvairūs surenkamieji ir susiję gaminiai</t>
  </si>
  <si>
    <t>Santechnikos, priežgaisrinės prekės</t>
  </si>
  <si>
    <t>44100000-1 Statybinės medžiagos ir panašūs gaminiai</t>
  </si>
  <si>
    <t>Dažai, cementas,vinys, dangos</t>
  </si>
  <si>
    <t>39800000-8 Valikliai ir poliravimo priemonės</t>
  </si>
  <si>
    <t>Valymo priemonės</t>
  </si>
  <si>
    <t>38100000-6 Navigacijos ir meteorologiniai prietaisai</t>
  </si>
  <si>
    <t>34300000-0 Transporto priemonių ir jų variklių dalys ir pagalbiniai rekmenys</t>
  </si>
  <si>
    <t>Atsarginės dalys , padangos</t>
  </si>
  <si>
    <t>33700000-7 Asmens higienos priemonės</t>
  </si>
  <si>
    <t>Popieriniai rankšluoščiai, tualetinis popierius</t>
  </si>
  <si>
    <t>32500000-8 Telekomunikacijų įranga ir reikmenys</t>
  </si>
  <si>
    <t>Aparatai, kabeliai</t>
  </si>
  <si>
    <t>32200000-5 Radiotelefonijos, radiotelegrafijos, radijo arba televizijos signalų siųstuvai</t>
  </si>
  <si>
    <t xml:space="preserve">Mobilus telefonai(3) </t>
  </si>
  <si>
    <t>31700000-3 Elektriniai, elektromechaniniai ir elektrotechniniai reikmenys</t>
  </si>
  <si>
    <t>Elektrodai</t>
  </si>
  <si>
    <t>31600000-2 Elektros įrenginiai ir aparatai, krovikliai</t>
  </si>
  <si>
    <t>Elektriniai priedai</t>
  </si>
  <si>
    <t>31500000-1 Apšvietimo įrengimai ir elektros šviestuvai</t>
  </si>
  <si>
    <t>Elektros prekės</t>
  </si>
  <si>
    <t>31400000-0 Akumuliatoriai,galvaniniai elementai ir baterijos</t>
  </si>
  <si>
    <t>31300000-9 izoliuoti laidai ir kabeliai</t>
  </si>
  <si>
    <t>Kabeliai</t>
  </si>
  <si>
    <t>31200000-8 Elektros skyrstymo ir reguliavimo aparatai</t>
  </si>
  <si>
    <t>Saugikliai, automatai</t>
  </si>
  <si>
    <t>30200000-1 Kompiuterinė įranga ir reikmenys</t>
  </si>
  <si>
    <t>30100000-0 Biuro mašinos, įrenginiai ir reikmenys, išskyrus kompiuterius, spaudintuvus ir baldus</t>
  </si>
  <si>
    <t>Anspaudai, rašymo priemonės, popierius,dokumentų pjaustytuvas</t>
  </si>
  <si>
    <t>24400000-8 Trašos ir azoto junginiai</t>
  </si>
  <si>
    <t>trąšos</t>
  </si>
  <si>
    <t>24300000-7 Baziniai neorganiniai ir organiniai chemikalai</t>
  </si>
  <si>
    <t>Chlorkalkės</t>
  </si>
  <si>
    <t>22800000-8 Popieriniai arba kartoniniai žurnalai, apskaitos knygos, segtuvai, blankai ir kiti spausdinti raštinės reikmenys</t>
  </si>
  <si>
    <t>Segtuvai, apskaitos knygos</t>
  </si>
  <si>
    <t>22300000-3 Atvirukai, sveikinimo atvirukai ir kiti spaudiniai</t>
  </si>
  <si>
    <t>22200000-2 Laikraščiai, dienraščiai, peridiniai leidiniai ir žurnalai</t>
  </si>
  <si>
    <t>Batai , darbo kostiumas, vatinukas, kepurė</t>
  </si>
  <si>
    <t>16800000-3 Žemės ūkio ir miškų ūkio dalys</t>
  </si>
  <si>
    <t>Atsarginės dalys (žoliapjovėms, krūmapjovėms</t>
  </si>
  <si>
    <t>14800000-9 Įvairūs nemetalo mineraliniai produktai</t>
  </si>
  <si>
    <t>Šlifavimo diskai, stiklas</t>
  </si>
  <si>
    <t>09310000-5 Elektra</t>
  </si>
  <si>
    <t>09200000-1 Naftos , akmens ir alyvos produktai</t>
  </si>
  <si>
    <t>Alyvos, stabdžių skyčiai</t>
  </si>
  <si>
    <t>Atliekų išvežimas</t>
  </si>
  <si>
    <t>Darbuotojų sveikatos tikrinimas ir vairuotojo,skiepai</t>
  </si>
  <si>
    <t>IV</t>
  </si>
  <si>
    <t>Skelbimai</t>
  </si>
  <si>
    <t xml:space="preserve">Seminarai, kursai </t>
  </si>
  <si>
    <t>Konsultacinės paslaugos</t>
  </si>
  <si>
    <t>Technikinis</t>
  </si>
  <si>
    <t>I-II-III</t>
  </si>
  <si>
    <t>Pašto paslaugos 36mėn</t>
  </si>
  <si>
    <t>50700000-2 Remonto ir priežiūros paslaugos susijusios su pastatais</t>
  </si>
  <si>
    <t>3-jų b. Gyv. Namas (vanden., šildymas, elektra)</t>
  </si>
  <si>
    <t>Apgyvendinimas</t>
  </si>
  <si>
    <t>Apsaugos ir priežgaisinė signalizacija (ad-nis,IC, svirnas, arklidė,š.k. muziejus</t>
  </si>
  <si>
    <t>Remontas, varžų matavimas</t>
  </si>
  <si>
    <t>Gesintuvų patikra</t>
  </si>
  <si>
    <t>Auto-bokštelio nuoma</t>
  </si>
  <si>
    <t>I, II</t>
  </si>
  <si>
    <t>III, IV</t>
  </si>
  <si>
    <t>34300000-0
transporto priemonių ir jų variklių dalys ir pagalbiniai rekmenys</t>
  </si>
  <si>
    <t>24000000-7 Chemijos produktai</t>
  </si>
  <si>
    <t>Pirštinės</t>
  </si>
  <si>
    <t xml:space="preserve">II, III, </t>
  </si>
  <si>
    <t>II, III</t>
  </si>
  <si>
    <t>44810000-1 Dažai</t>
  </si>
  <si>
    <t>Antiseptikas, aliejiniai dažai, bituminė-kaučiukinė danga</t>
  </si>
  <si>
    <t> Apklausos procedūra</t>
  </si>
  <si>
    <t xml:space="preserve">II </t>
  </si>
  <si>
    <t>34300000-0</t>
  </si>
  <si>
    <t>Atsarginės dalys transporto priemonių</t>
  </si>
  <si>
    <t>15800000-6</t>
  </si>
  <si>
    <t xml:space="preserve">įvairūs maisto produktai </t>
  </si>
  <si>
    <t xml:space="preserve"> paramos lėšos bei gavus papildomą finansavimą</t>
  </si>
  <si>
    <t>39224300-1</t>
  </si>
  <si>
    <t>Šluotos, šepečiai ir kiti namų valymo reikmenys</t>
  </si>
  <si>
    <t>3920000-0, virtuvės įrenginiai namų apyvokos ir pagaminto maisto reikmenys</t>
  </si>
  <si>
    <t>Indai ir vienkartiniai indai</t>
  </si>
  <si>
    <t xml:space="preserve">  gavus papildomą finansavimą</t>
  </si>
  <si>
    <t>50311400-2/ 7 Skaičiuotuvų ir apskaitos įrangos priežiūra ir remontas</t>
  </si>
  <si>
    <t>Kasos aparato priežiūros ir remonto darbai</t>
  </si>
  <si>
    <t>66515000-5/6 Turto draudimas nuo žąlos ir nuostolių</t>
  </si>
  <si>
    <t>Šaltojo karo projekto metu sukurto turto draudimas</t>
  </si>
  <si>
    <t>CVPIS</t>
  </si>
  <si>
    <t>Automobilio remonto paslaugos</t>
  </si>
  <si>
    <t>Raktų gamyba</t>
  </si>
  <si>
    <t>Skalbimo ir sauso valymo paslaugos</t>
  </si>
  <si>
    <t>71520000-9/12 papildomas 71247000-1/ 12</t>
  </si>
  <si>
    <t xml:space="preserve">Žemaitijos NP lauko informacinės sistemos ir minimalios infrastruktūros įrengimo techninė priežiūra </t>
  </si>
  <si>
    <t>apklausa</t>
  </si>
  <si>
    <t>viso</t>
  </si>
  <si>
    <t>II,III,IV</t>
  </si>
  <si>
    <t>surinkus viršplaninių lėšų</t>
  </si>
  <si>
    <t>Transporto draudimas</t>
  </si>
  <si>
    <t>CVP IS priemonėmis  Projektas "Saugomų teritorijų tvarkymas " CVPIS</t>
  </si>
  <si>
    <t>31400000-0 Akumuliatoriai, galvaniniai elementai ir baterijos</t>
  </si>
  <si>
    <t>Įkraunami elementai, elementų įkrovikliai</t>
  </si>
  <si>
    <t>II, IV</t>
  </si>
  <si>
    <t>37400000-2</t>
  </si>
  <si>
    <t>Turistinės, lygumų slidės ir apkaustai, lazdos slidžių batai</t>
  </si>
  <si>
    <t>1 komplektas</t>
  </si>
  <si>
    <t>II-IV</t>
  </si>
  <si>
    <t>30200000-1</t>
  </si>
  <si>
    <t>Išorinis kietasis diskas. kompiuteriui 2 Tb</t>
  </si>
  <si>
    <t>Spausdintuvo toneriai</t>
  </si>
  <si>
    <t>Kanceliarinės prekės</t>
  </si>
  <si>
    <t>Žaliasis pirkimas. "Ežerai ateičiai" pirkimas</t>
  </si>
  <si>
    <t>Bridkelnės</t>
  </si>
  <si>
    <t>"Ežerai ateičiai" pirkimas</t>
  </si>
  <si>
    <t>Apgyvendinimo paslaugos</t>
  </si>
  <si>
    <t>Ežerų monitoringo sistemos parengimas</t>
  </si>
  <si>
    <t>Seminarų organizavimo paslaugos</t>
  </si>
  <si>
    <t>Maitinimo paslaugos</t>
  </si>
  <si>
    <t>Internetinio tinklalapio koregavimas</t>
  </si>
  <si>
    <t>Straipsnio publikavimas</t>
  </si>
  <si>
    <t>Autobuso nuoma</t>
  </si>
  <si>
    <t>Vertimo paslaugos</t>
  </si>
  <si>
    <t>Leidyba (brošiūros, lankstinukai)</t>
  </si>
  <si>
    <t>2231500-1-  nuotraukos</t>
  </si>
  <si>
    <t xml:space="preserve">nuotraukos </t>
  </si>
  <si>
    <t>37823600-9 piešimo popierious</t>
  </si>
  <si>
    <t xml:space="preserve">piešimo popierius </t>
  </si>
  <si>
    <t>22110000-4 spausdintos knygos</t>
  </si>
  <si>
    <t>spausdintos knygos (Užgavėnių parodai-konkursui)</t>
  </si>
  <si>
    <t>15890000-3 Įvairūs maisto produktai ir sausieji produktai</t>
  </si>
  <si>
    <t>įvairūs maisto produktai (Užgavėnėms ir Joninėms, kitiems renginiams)</t>
  </si>
  <si>
    <t>I, II,III, IV</t>
  </si>
  <si>
    <t>39222100-5 Vienkartiniai pagaminto valgio tiekimo reikmenys</t>
  </si>
  <si>
    <t>vienkartiniai pagaminto valgio tiekimo reikmenys (Užgavėnems ir Joninėms, kitiems renginimas)</t>
  </si>
  <si>
    <t xml:space="preserve">09110000-3 Kietasis kuras </t>
  </si>
  <si>
    <t xml:space="preserve">akmens anglys (projektui ,,Menininkų dirbtuvės Beržore") </t>
  </si>
  <si>
    <t xml:space="preserve">44800000-8 Dažai, lakas ir mastika </t>
  </si>
  <si>
    <t>Dažai (projektui ,,Menininkų dirbtuvės Beržore")</t>
  </si>
  <si>
    <t xml:space="preserve">44330000-2 Statybiniai strypai, virbai, viela ir profiliai </t>
  </si>
  <si>
    <t>metalo dirbiniai (projektui ,,Menininkų dirbtuvės Beržore")</t>
  </si>
  <si>
    <t xml:space="preserve">39540000-9 Įvairūs virvelės, virvės, špagatas, tinklai </t>
  </si>
  <si>
    <t>virvelės, virvės, špagatas (Užgavėnėms, Joninėms)</t>
  </si>
  <si>
    <t xml:space="preserve"> 37414000-3 Turizmo prekės </t>
  </si>
  <si>
    <t>žibintai Joninėms</t>
  </si>
  <si>
    <t>39224300-1 - Šluotos, šepečiai ir kiti namų valymo reikmenys</t>
  </si>
  <si>
    <t>Šluotos, šepečiai ir kiti namų valymo reikmenys Platelių dvaro svirnui ir arklidei</t>
  </si>
  <si>
    <t>39830000-9-  Valikliai</t>
  </si>
  <si>
    <t>Valikliai Platelių dvaro sodybos svirnui ir arklidei, amatų centrui</t>
  </si>
  <si>
    <t xml:space="preserve">33760000-5 Tualetinis popierius, nosinės, popieriniai rankšluosčiai ir servetėlės </t>
  </si>
  <si>
    <t>Tualetinis popierius, nosinės, popieriniai rankšluosčiai ir servetėlės Platelių dvaro sodybos arklidei ir svirnui, amatų centrui</t>
  </si>
  <si>
    <t>II, III, IV</t>
  </si>
  <si>
    <t>37800000-6 Amatų ir meno reikmenys</t>
  </si>
  <si>
    <t>įvairūs reikmenys amatų centrui</t>
  </si>
  <si>
    <t>paramos lėšos</t>
  </si>
  <si>
    <t>lėšos iš iš Kultūros rėmimo fondo</t>
  </si>
  <si>
    <t>Atskirų menininkų teikiamos paslaugos (projektui ,,Menininkų dirbtuvės Beržore")</t>
  </si>
  <si>
    <t>Maisto tiekimo paslaugos</t>
  </si>
  <si>
    <t>Remonto ir priežiūros paslaugos (Platelių dvaro sodybos pastatų signalizacijai)</t>
  </si>
  <si>
    <t>patalpų nuoma seminarui ,,Žemaičių valgiai"</t>
  </si>
  <si>
    <t>45247200-2 Užtvankų ir panašių statinių statybos darbai</t>
  </si>
  <si>
    <t>Paburgės pelkės  natūralaus hidrologinio režimo atkūrimo darbai</t>
  </si>
  <si>
    <t>atliekamas CVP IS  priemonėmis VSTT  projektas „Saugomų teritorijų tvarkymas (II etapas)“.</t>
  </si>
  <si>
    <t>2013.09.30</t>
  </si>
  <si>
    <t>77000000-0 /27 Žemės ūkio, miškininkystės, sodininkystės paslaugos</t>
  </si>
  <si>
    <t>Siberijos pelkės šienavimas, biomasės pašalinimas  iš tvarkomos teritorijos</t>
  </si>
  <si>
    <t>Skelbiamas mažoss vertės pirkimas</t>
  </si>
  <si>
    <t xml:space="preserve">Gavus finansavimą iš AARP  </t>
  </si>
  <si>
    <t>Pievų šienavimas, biomasės pašalinimas  iš tvarkomų teritorijų Plokštinės gamtiniame rezervate</t>
  </si>
  <si>
    <t>Velėnijos pelkės šienavimas  ir biomasės išgabenimas iš tvarkomos teritorijos.</t>
  </si>
  <si>
    <t xml:space="preserve">Mažojo varpenio augimvietės šienavimas ir biomasės išgabenimas iš tvarkomos teritorijos. </t>
  </si>
  <si>
    <t>Pievų šienavimas ir biomasės išgabenimas iš tvarkomų teritorijų Ertenio telmologiniame  draustinyje.</t>
  </si>
  <si>
    <t xml:space="preserve">Sibirinio vilkdalgio augimvietės šienavimas ir biomasės išgabenimas iš tvarkomos teritorijos. </t>
  </si>
  <si>
    <t>Pievų šienavimas ir biomasės išgabenimas iš tvarkomų teritorijų Šatos upės slėnyje Mikytų kraštovaizdžio draustinyje</t>
  </si>
  <si>
    <t>Pievų šienavimas ir biomasės išgabenimas iš tvarkomų teritorijų Stirbaičių kaimo kraštovaizdžio draustinyje</t>
  </si>
  <si>
    <t>Platelių dvaro parko ir sodo šienavimas.</t>
  </si>
  <si>
    <t xml:space="preserve">Sasnovskio barščio naikinimas </t>
  </si>
  <si>
    <t xml:space="preserve"> III</t>
  </si>
  <si>
    <t xml:space="preserve">Sutarties trukmė su pratęsimais mėnesiais,  nesant sutarties  nurodyti pabaigą nurodant metus, mėnesį ir dieną. </t>
  </si>
  <si>
    <t>GPS</t>
  </si>
  <si>
    <t>55000000-0/17 Viešbučių, restoranų ir mažmeninės prekybos paslaugos</t>
  </si>
  <si>
    <t>60410000-5/3  Reguliaraus oro transporto paslaugos</t>
  </si>
  <si>
    <t>79800000-2 /15Spausdinimo ir susijusios paslaugos</t>
  </si>
  <si>
    <t>72400000-4/5 Interneto paslaugos</t>
  </si>
  <si>
    <t>66514100-7 /6Su transportu susijęs draudimas</t>
  </si>
  <si>
    <t>71300000-1 /12 Inžinerijos paslaugos</t>
  </si>
  <si>
    <t>50500000-0/1 Siurblių, vožtuvų, čiaupų ir metalinių talpyklų, agregatų ir įrenginių ir priežiūros paslaugos</t>
  </si>
  <si>
    <t>50400000-9/1 Medicinos ir precizinės įrangos remonto ir priežiūros paslaugos</t>
  </si>
  <si>
    <t>50800000-3/1 Įvairios remonto ir priežiūros paslaugos</t>
  </si>
  <si>
    <t>60170000-0/3 (Keleivinių transporto priemonių nuoma su vairuotoju)</t>
  </si>
  <si>
    <t xml:space="preserve">92312210-6/26 Autorių teikiamos paslaugos </t>
  </si>
  <si>
    <t>55320000-9/17</t>
  </si>
  <si>
    <t>92312210-6 /26 Autorių teikiamos paslaugos</t>
  </si>
  <si>
    <t>79530000-8 /27 Vertimo raštu paslaugos</t>
  </si>
  <si>
    <t>79341000-6 /13 Reklamos paslaugos</t>
  </si>
  <si>
    <t>60210000-3 /2 Viešojo geležinkelių transporto paslaugos</t>
  </si>
  <si>
    <t>63712400-7 /3 Automobilių stovėjimo paslaugos</t>
  </si>
  <si>
    <t>71420000-8 /12 Kraštovaizdžio architektūros paslaugos</t>
  </si>
  <si>
    <t>90500000-2 /16 Su atliekomis susijusios paslaugos</t>
  </si>
  <si>
    <t>85100000-0 /25 Sveikatos priežiūros paslaugos</t>
  </si>
  <si>
    <t>80530000-8 /24 Profesinio mokymo  paslaugos</t>
  </si>
  <si>
    <t>71600000-4 /12 Techninis tikrinimo, analizės ir konsultavimo ir kitos paslaugos</t>
  </si>
  <si>
    <t>64100000-7 /27 Pašto ir kurjerių paslaugos</t>
  </si>
  <si>
    <t>50600000-1 /1 Apsaugos ir gynybos reikmenų remonto ir priežiūros paslaugos</t>
  </si>
  <si>
    <t>45500000-2/27 Statybos ir civilinės inžinerijos mašinų ir įrenginių su operatoriais nuoma</t>
  </si>
  <si>
    <t>98310000-9 /26  Skalbimo ir sauso valymo paslaugos</t>
  </si>
  <si>
    <t xml:space="preserve"> 50700000-2 /1 Remonto ir priežiūros paslaugos, susijusios su pastatais </t>
  </si>
  <si>
    <t xml:space="preserve"> 70200000-3 / 27 Nekilnojamojo turto priklausančio nuosavybės ar kita teise nuomos ar lizingo paslaugos </t>
  </si>
  <si>
    <t>periodiniai leidiniai</t>
  </si>
  <si>
    <t>90700000-4/16 Aplinkosauginės paslaugos</t>
  </si>
  <si>
    <t>2013.02.28</t>
  </si>
  <si>
    <t>I, II, III IV.</t>
  </si>
  <si>
    <t xml:space="preserve">I </t>
  </si>
  <si>
    <t>03100000-2 Žemės ūkio ir sodininkystės produktai</t>
  </si>
  <si>
    <t>Puokštės, gėlės</t>
  </si>
  <si>
    <t>22400000-4 Pašto ženklai, čekių blankai, banknotai, akcijų sertifikatai, komercinė reklaminė medžiaga, katalogai ir žinynai</t>
  </si>
  <si>
    <t>Ant transporto priemonių lipdukai</t>
  </si>
  <si>
    <t>44200000-2 Konstrukciniai gaminiai</t>
  </si>
  <si>
    <t>Langai</t>
  </si>
  <si>
    <t>Akumuliatoriai</t>
  </si>
  <si>
    <t>Skelbiamas  mažos vertės pirkimas</t>
  </si>
  <si>
    <t>CVP IS priemonėmis</t>
  </si>
  <si>
    <t>II ,IV</t>
  </si>
  <si>
    <t>Gavus papildomą finansavimą</t>
  </si>
  <si>
    <t>Akumuliatoriai GPS imtuvui  Trimble ir kt</t>
  </si>
  <si>
    <t>projekto "LIFEscape" lėšos, CVPIS, "žaliasis" pirkimas</t>
  </si>
  <si>
    <t>II,IV</t>
  </si>
  <si>
    <t>50100000-6/1 Transporto priemonių ir su jomis susijusių įrengimų remonto, priežiūros ir kitos paslaugos</t>
  </si>
  <si>
    <t xml:space="preserve">  Dujų įrangos sumontavimas (FORD FUSION) Automobiliių  padangų montavimas kt</t>
  </si>
  <si>
    <t>CPV IS. "Ežerai ateičiai" pirkimas, "žaliasis" pirkimas</t>
  </si>
  <si>
    <t xml:space="preserve"> CVP IS  priemonėmis, Gavus finansavimą iš AARP  </t>
  </si>
  <si>
    <t>Teleskopas</t>
  </si>
  <si>
    <t>38635000-5 teleskaopas</t>
  </si>
  <si>
    <t xml:space="preserve">Patvirtinta </t>
  </si>
  <si>
    <t>Žemaitijos nacionalinio parko</t>
  </si>
  <si>
    <t xml:space="preserve">Žemaitijos nacionalinio parko direkcijos pirkimų planas- suvestinė 2013 metams </t>
  </si>
  <si>
    <t>1</t>
  </si>
  <si>
    <t>64200000-8 telekominikacijų paslaugos</t>
  </si>
  <si>
    <t>Trasos rodymas ir kt ryšių paslaugos</t>
  </si>
  <si>
    <t>09200000-1 Naftos, akmens ir alyvos produktai</t>
  </si>
  <si>
    <t>30125110-5 Dažai lazeriniams spausdintuvams ir (arba) fakso aparatams</t>
  </si>
  <si>
    <t>30192700-8 Raštinės reikmenys</t>
  </si>
  <si>
    <t>18812200-6 Guminiai batai</t>
  </si>
  <si>
    <t>79400000-8 /11 Verslo ir valdymo konsultacinės bei susijusios paslaugos</t>
  </si>
  <si>
    <t>55100000-1 /17 Viešbučių paslaugos</t>
  </si>
  <si>
    <t>skelbiamas  mažos vertės pirkimas</t>
  </si>
  <si>
    <t>79540000-1/27 Vertimo žodžiu paslaugos</t>
  </si>
  <si>
    <t>79970000-4 /15 Leidybos paslaugos</t>
  </si>
  <si>
    <t>I; IV</t>
  </si>
  <si>
    <t>55270000-3/17 Nakvynę ir pusryčius teikiančių įstaigų paslaugos</t>
  </si>
  <si>
    <t>2</t>
  </si>
  <si>
    <t xml:space="preserve">CVP IS; </t>
  </si>
  <si>
    <t>09100000-0 kuras</t>
  </si>
  <si>
    <t>kuras</t>
  </si>
  <si>
    <t>98390000-3/27 kitos paslaugos</t>
  </si>
  <si>
    <t>kitos paslaugos</t>
  </si>
  <si>
    <t>Elektra 14100*0,18</t>
  </si>
  <si>
    <t>63500000-4 Kelionių agentūrų, kelionių operatorių ir pagalbinės turizmo paslaugos</t>
  </si>
  <si>
    <t>79800000-2 Spausdinimo ir susijusios paslaugos</t>
  </si>
  <si>
    <t>92312210-6 Autorių teikiamos paslaugos</t>
  </si>
  <si>
    <t>73110000-6 (Mokslinių tyrimų paslaugos)</t>
  </si>
  <si>
    <t>55320000-9 (Maisto tiekimo paslaugos)</t>
  </si>
  <si>
    <t>79810000-5 (Spaus-dinimo  paslaugos)// 79341000-6/13 (Reklamos paslaugos)</t>
  </si>
  <si>
    <t>18412000-0 - sportinė apranga</t>
  </si>
  <si>
    <t>sportinė apranga Lietuviško ritinio komandai ,,Plateliai"</t>
  </si>
  <si>
    <t>30234000-8 - atminties  terpės</t>
  </si>
  <si>
    <t>atminties kaupimo laikmena</t>
  </si>
  <si>
    <t>39294000-9 - demonstravimui skirti aparatai ir įrengimai</t>
  </si>
  <si>
    <t>pakabinimo sistemos parodoms</t>
  </si>
  <si>
    <t>projekto ,,Lifescape" lėšų</t>
  </si>
  <si>
    <t xml:space="preserve">45331000-6  </t>
  </si>
  <si>
    <t>Židinio remonto darbai</t>
  </si>
  <si>
    <t>I, II, III IV</t>
  </si>
  <si>
    <t>Svetainės talpinimas, interneto paslsugos</t>
  </si>
  <si>
    <t>Sklypų , pastatų įteisinimas (Dviračio takas, 3-jų b. gyv.namas)</t>
  </si>
  <si>
    <t xml:space="preserve"> AARP lėšos</t>
  </si>
  <si>
    <t>AARP  lėšos</t>
  </si>
  <si>
    <t>Kreidelės, piešimo popierius ir kt.</t>
  </si>
  <si>
    <t>22000000-0 Spaudiniai ir susiję produktai</t>
  </si>
  <si>
    <t>Žemėlapiai, knygos</t>
  </si>
  <si>
    <t>79960000-1 Fotografijos ir pagalbinės paslaugos</t>
  </si>
  <si>
    <t>Fotografijų, piešinių ir kitų darbų įrėminimas</t>
  </si>
  <si>
    <t>Keltų bilietai</t>
  </si>
  <si>
    <t>60610000-7 Keltų transporto paslaugos</t>
  </si>
  <si>
    <t>50100000-6 /1 Transporto priemonių ir su jomis susijusių įrenginių remonto, priežiūros ir kitos paslaugos</t>
  </si>
  <si>
    <t>Kompiuteris , kasetės, diskai</t>
  </si>
  <si>
    <t>Žaliasis pirkimas, CPO</t>
  </si>
  <si>
    <t>34520000-8 (Valtys, laivai)</t>
  </si>
  <si>
    <t>Valtis</t>
  </si>
  <si>
    <t>Projekto "Ežerai ateičiai" pirkimas</t>
  </si>
  <si>
    <t>71247000-1 /12 statybos darbų priėžiūra</t>
  </si>
  <si>
    <t>Platelių dvaro sodybos (unikalus kodas 447, buvęs kodas G214K) buvusio rūsio (unikalus kodas 24799, buvęs kodas G214K2) rekonstrukcijos, pritaikant amatų centrui, darbų, viešosios infrastruktūros kūrimo - II etapo pagal projekto „Viešosios infrastruktūros sutvarkymas ir sukūrimas Plungės rajono Platelių seniūnijoje“ techninės priežiūros paslaugas</t>
  </si>
  <si>
    <t>II, III,IV</t>
  </si>
  <si>
    <t>projekto "LIFEscape" lėšos ir kt</t>
  </si>
  <si>
    <t>8</t>
  </si>
  <si>
    <r>
      <t xml:space="preserve"> </t>
    </r>
    <r>
      <rPr>
        <sz val="12"/>
        <rFont val="Times New Roman Baltic"/>
        <family val="1"/>
      </rPr>
      <t>Padangos Nisan Navara automobiliui</t>
    </r>
  </si>
  <si>
    <r>
      <t>I.</t>
    </r>
    <r>
      <rPr>
        <i/>
        <sz val="12"/>
        <rFont val="Times New Roman Baltic"/>
        <family val="1"/>
      </rPr>
      <t xml:space="preserve"> II</t>
    </r>
  </si>
  <si>
    <t>32200000-5 radiotelefonijos, radiotelegrafijos, radio arba televizijos signalo siustuvai</t>
  </si>
  <si>
    <t>mobilūs telefonai</t>
  </si>
  <si>
    <t>2013-10-30</t>
  </si>
  <si>
    <t>žaliasis pirkimas</t>
  </si>
  <si>
    <t xml:space="preserve"> 54400000-0 statybinės konstrukcijos ir medžiagos: pagalbiniai statybos gaminiai; 39000000-0 baldai, dekoratyviniai patalpų objektai, buitiniai prietaisai</t>
  </si>
  <si>
    <t>statybinės ir ūkinės prekės</t>
  </si>
  <si>
    <t>24</t>
  </si>
  <si>
    <t>CVP IS</t>
  </si>
  <si>
    <t>44600000-6 Cisternos, rezervuarai ir konteineriai; centrinio šildymo radiatoriai ir katilai.</t>
  </si>
  <si>
    <t>Kieto kuro katilas</t>
  </si>
  <si>
    <t>2013-12-31</t>
  </si>
  <si>
    <t>64212000-5 Viešojo judriojo ryšio paslauga</t>
  </si>
  <si>
    <t>mobiliojo ryšio paslauga 12 mėn</t>
  </si>
  <si>
    <t>36 mėn.</t>
  </si>
  <si>
    <t>cpo</t>
  </si>
  <si>
    <t>Kompiuterių ir projektorių remontas</t>
  </si>
  <si>
    <t>66510000-8 draudimo paslaugos</t>
  </si>
  <si>
    <t>Platelių amatų centro draudimas</t>
  </si>
  <si>
    <t>38652100-1 Projektoriai</t>
  </si>
  <si>
    <t>Projektorius</t>
  </si>
  <si>
    <t>79132100-9/21  Elektroninio parašo sertifikavimo paslaugos</t>
  </si>
  <si>
    <t>Elektroninio parašo sertifikavimo paslaugos</t>
  </si>
  <si>
    <t xml:space="preserve"> III;IV</t>
  </si>
  <si>
    <t>44220000-8 statybiniai stalių dirbiniai</t>
  </si>
  <si>
    <t xml:space="preserve">koplytėlė projektui „Tradicinių amatų centro įkūrimas Platelių dvaro sodyboje“ </t>
  </si>
  <si>
    <t>31500000-1 Apšvietimo įrenginiai ir elektros šviestuvai</t>
  </si>
  <si>
    <t>09200000-1 Naftos, akmens anglis ir alyvos produktai;16800000-3  Žemės ūkio ir miškų  ūkio mašinų dalys</t>
  </si>
  <si>
    <t>50300000-8/7 Remonto,  priežiūros ir kitos paslaugos, susijusios su kompiuterių, biuro įranga, telekomunikacijų bei garso ir vaizdo iranga</t>
  </si>
  <si>
    <t>CVPIS, "žalias pirkimas"</t>
  </si>
  <si>
    <t>39100000-3 Baldai</t>
  </si>
  <si>
    <t>Baldai kabinetuose</t>
  </si>
  <si>
    <t xml:space="preserve"> IV</t>
  </si>
  <si>
    <t>79530000-8 /27 Vertimo raštu paslaugos; papildomas 79552000-8 Tekstų apdorojimo paslaugos</t>
  </si>
  <si>
    <t>Tekstų leidiniams redagavimas, vertimas</t>
  </si>
  <si>
    <t>Transporto tech. tikrinimas</t>
  </si>
  <si>
    <t xml:space="preserve">50100000-6
  Transporto priemonės ir su jomis susijusių įrengimų remonto, priežiūros 
ir kitos paslaugos    </t>
  </si>
  <si>
    <t>projekto "Ežerai ateičiai" lėšos</t>
  </si>
  <si>
    <t>Fotoaparatai</t>
  </si>
  <si>
    <t>32321200-1 Garso ir vaizdo aparatūra</t>
  </si>
  <si>
    <t>Ausinės ir 2 kolonėlės</t>
  </si>
  <si>
    <t xml:space="preserve">38650000-6 Fotografijos įranga </t>
  </si>
  <si>
    <t>Fotografijos įranga</t>
  </si>
  <si>
    <t>79951000-5/26 Seminarų organizavimo paslaugos</t>
  </si>
  <si>
    <t>CVP IS. Projekto "Ežerai ateičiai" lėšos</t>
  </si>
  <si>
    <t>projekto "Nature Hardwoods" lėšos</t>
  </si>
  <si>
    <t>80500000-9 Apmokymo paslaugos</t>
  </si>
  <si>
    <t>Laivavedžių rengimo kursai</t>
  </si>
  <si>
    <t>Duomenų laikmenos, atminties kortelės</t>
  </si>
  <si>
    <t>33600000-6 farmacijos produktai</t>
  </si>
  <si>
    <t>Skiepai nuo erkinio encefalito</t>
  </si>
  <si>
    <t>32580000-2 Duomenų įranga; papildomas 44619100-3 Dėžės</t>
  </si>
  <si>
    <t>Jutiklis ir apsauginė dėžė automobilių skaičiuotuvui</t>
  </si>
  <si>
    <t>Kompiuteris</t>
  </si>
  <si>
    <t>92310000-7 Meninės ir literatūrinės kūrybos bei interpretavimo; papildomas 32300000-6 Televizijos ir radijo imtuvai ir garso ar vaizdo įrašymo arba atkūrimo aparatai</t>
  </si>
  <si>
    <t>Audio-video gido sukūrimas Šaltojo karo ekspozicijoje</t>
  </si>
  <si>
    <t>Mobiliojo ryšio telefono aparatai</t>
  </si>
  <si>
    <t>Paskaitos</t>
  </si>
  <si>
    <t>Paramos lėšos</t>
  </si>
  <si>
    <t>18000000-9 Drabužiai, avalynė, lagaminai ir jų priedai</t>
  </si>
  <si>
    <t>Darbo drabužiai Šaltojo karo ekspozicijos darbuotojams</t>
  </si>
  <si>
    <t>IT50312510-3 IT programinės įrangos priežiūra</t>
  </si>
  <si>
    <t>Antivirusinės programos atnaujinimo paslauga</t>
  </si>
  <si>
    <t>Leidiniai apie kraštovaizdį</t>
  </si>
  <si>
    <t>90711100-5 Rizikos arba pavojaus vertinimas (ne statybos)</t>
  </si>
  <si>
    <t>Profesinės rizikos vertinimas</t>
  </si>
  <si>
    <r>
      <t xml:space="preserve">
</t>
    </r>
    <r>
      <rPr>
        <sz val="11"/>
        <rFont val="Times New Roman"/>
        <family val="1"/>
      </rPr>
      <t xml:space="preserve">50600000-1Apsaugos ir gynybos reikmenų remonto ir priežiūros  paslaugos
</t>
    </r>
  </si>
  <si>
    <t>Signalizacijos remonto darbai</t>
  </si>
  <si>
    <t>atsarginės detalės miškų ūkio mašinom</t>
  </si>
  <si>
    <r>
      <t xml:space="preserve">
</t>
    </r>
    <r>
      <rPr>
        <sz val="11"/>
        <rFont val="Times New Roman"/>
        <family val="1"/>
      </rPr>
      <t xml:space="preserve">71320000-7 Inžinerinio projektavimo paslaugos
</t>
    </r>
  </si>
  <si>
    <t>elektros įrenginių prijungimo prie elektros tinklų techninis projektas</t>
  </si>
  <si>
    <t>30100000-0Biuro mašinos. Įrenginiai ir reikmenys, išskyrus kompiuterius, spausdintuvus ir baldus</t>
  </si>
  <si>
    <t>Dokumentų naikiklis</t>
  </si>
  <si>
    <t>2013 m.gruodžio 4 d. direktoriaus įsakymu Nr. F-66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</si>
</sst>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  <numFmt numFmtId="170" formatCode="#,##0.00;[Red]#,##0.00"/>
    <numFmt numFmtId="171" formatCode="0.0"/>
    <numFmt numFmtId="172" formatCode="0.0;[Red]0.0"/>
  </numFmts>
  <fonts count="53">
    <font>
      <sz val="10"/>
      <name val="Arial"/>
      <family val="0"/>
    </font>
    <font>
      <sz val="11"/>
      <name val="Palemonas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 Baltic"/>
      <family val="1"/>
    </font>
    <font>
      <b/>
      <sz val="11"/>
      <name val="Palemona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sz val="12"/>
      <name val="Palemonas"/>
      <family val="1"/>
    </font>
    <font>
      <sz val="12"/>
      <name val="Times New Roman"/>
      <family val="1"/>
    </font>
    <font>
      <sz val="11"/>
      <name val="Times New Roman Baltic"/>
      <family val="0"/>
    </font>
    <font>
      <sz val="11"/>
      <name val="Times New Roman"/>
      <family val="1"/>
    </font>
    <font>
      <sz val="12"/>
      <color indexed="8"/>
      <name val="Times New Roman Baltic"/>
      <family val="1"/>
    </font>
    <font>
      <sz val="12"/>
      <color indexed="63"/>
      <name val="Times New Roman Baltic"/>
      <family val="1"/>
    </font>
    <font>
      <sz val="12"/>
      <color indexed="10"/>
      <name val="Times New Roman Baltic"/>
      <family val="1"/>
    </font>
    <font>
      <sz val="12"/>
      <color indexed="8"/>
      <name val="Times New Roman"/>
      <family val="1"/>
    </font>
    <font>
      <i/>
      <sz val="12"/>
      <name val="Times New Roman Baltic"/>
      <family val="1"/>
    </font>
    <font>
      <b/>
      <sz val="12"/>
      <name val="Times New Roman"/>
      <family val="1"/>
    </font>
    <font>
      <sz val="11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" fillId="3" borderId="0" applyNumberFormat="0" applyBorder="0" applyAlignment="0" applyProtection="0"/>
    <xf numFmtId="0" fontId="36" fillId="4" borderId="0" applyNumberFormat="0" applyBorder="0" applyAlignment="0" applyProtection="0"/>
    <xf numFmtId="0" fontId="3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11" borderId="0" applyNumberFormat="0" applyBorder="0" applyAlignment="0" applyProtection="0"/>
    <xf numFmtId="0" fontId="36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9" borderId="0" applyNumberFormat="0" applyBorder="0" applyAlignment="0" applyProtection="0"/>
    <xf numFmtId="0" fontId="36" fillId="21" borderId="0" applyNumberFormat="0" applyBorder="0" applyAlignment="0" applyProtection="0"/>
    <xf numFmtId="0" fontId="3" fillId="15" borderId="0" applyNumberFormat="0" applyBorder="0" applyAlignment="0" applyProtection="0"/>
    <xf numFmtId="0" fontId="36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7" borderId="0" applyNumberFormat="0" applyBorder="0" applyAlignment="0" applyProtection="0"/>
    <xf numFmtId="0" fontId="4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37" fillId="35" borderId="0" applyNumberFormat="0" applyBorder="0" applyAlignment="0" applyProtection="0"/>
    <xf numFmtId="0" fontId="4" fillId="36" borderId="0" applyNumberFormat="0" applyBorder="0" applyAlignment="0" applyProtection="0"/>
    <xf numFmtId="0" fontId="37" fillId="37" borderId="0" applyNumberFormat="0" applyBorder="0" applyAlignment="0" applyProtection="0"/>
    <xf numFmtId="0" fontId="4" fillId="38" borderId="0" applyNumberFormat="0" applyBorder="0" applyAlignment="0" applyProtection="0"/>
    <xf numFmtId="0" fontId="37" fillId="39" borderId="0" applyNumberFormat="0" applyBorder="0" applyAlignment="0" applyProtection="0"/>
    <xf numFmtId="0" fontId="4" fillId="28" borderId="0" applyNumberFormat="0" applyBorder="0" applyAlignment="0" applyProtection="0"/>
    <xf numFmtId="0" fontId="37" fillId="40" borderId="0" applyNumberFormat="0" applyBorder="0" applyAlignment="0" applyProtection="0"/>
    <xf numFmtId="0" fontId="4" fillId="30" borderId="0" applyNumberFormat="0" applyBorder="0" applyAlignment="0" applyProtection="0"/>
    <xf numFmtId="0" fontId="37" fillId="41" borderId="0" applyNumberFormat="0" applyBorder="0" applyAlignment="0" applyProtection="0"/>
    <xf numFmtId="0" fontId="4" fillId="42" borderId="0" applyNumberFormat="0" applyBorder="0" applyAlignment="0" applyProtection="0"/>
    <xf numFmtId="0" fontId="38" fillId="43" borderId="0" applyNumberFormat="0" applyBorder="0" applyAlignment="0" applyProtection="0"/>
    <xf numFmtId="0" fontId="5" fillId="5" borderId="0" applyNumberFormat="0" applyBorder="0" applyAlignment="0" applyProtection="0"/>
    <xf numFmtId="0" fontId="39" fillId="44" borderId="1" applyNumberFormat="0" applyAlignment="0" applyProtection="0"/>
    <xf numFmtId="0" fontId="6" fillId="45" borderId="2" applyNumberFormat="0" applyAlignment="0" applyProtection="0"/>
    <xf numFmtId="0" fontId="40" fillId="46" borderId="3" applyNumberFormat="0" applyAlignment="0" applyProtection="0"/>
    <xf numFmtId="0" fontId="7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49" borderId="1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9" fillId="44" borderId="15" applyNumberFormat="0" applyAlignment="0" applyProtection="0"/>
    <xf numFmtId="0" fontId="16" fillId="45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54" borderId="0" xfId="0" applyFont="1" applyFill="1" applyAlignment="1">
      <alignment wrapText="1"/>
    </xf>
    <xf numFmtId="169" fontId="2" fillId="54" borderId="19" xfId="0" applyNumberFormat="1" applyFont="1" applyFill="1" applyBorder="1" applyAlignment="1">
      <alignment horizontal="center" vertical="center" wrapText="1"/>
    </xf>
    <xf numFmtId="0" fontId="1" fillId="54" borderId="19" xfId="0" applyFont="1" applyFill="1" applyBorder="1" applyAlignment="1">
      <alignment wrapText="1"/>
    </xf>
    <xf numFmtId="0" fontId="1" fillId="54" borderId="20" xfId="0" applyFont="1" applyFill="1" applyBorder="1" applyAlignment="1">
      <alignment wrapText="1"/>
    </xf>
    <xf numFmtId="0" fontId="1" fillId="54" borderId="21" xfId="0" applyFont="1" applyFill="1" applyBorder="1" applyAlignment="1">
      <alignment wrapText="1"/>
    </xf>
    <xf numFmtId="0" fontId="21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54" borderId="0" xfId="0" applyFont="1" applyFill="1" applyBorder="1" applyAlignment="1">
      <alignment wrapText="1"/>
    </xf>
    <xf numFmtId="0" fontId="1" fillId="54" borderId="22" xfId="0" applyFont="1" applyFill="1" applyBorder="1" applyAlignment="1">
      <alignment wrapText="1"/>
    </xf>
    <xf numFmtId="0" fontId="1" fillId="54" borderId="23" xfId="0" applyFont="1" applyFill="1" applyBorder="1" applyAlignment="1">
      <alignment wrapText="1"/>
    </xf>
    <xf numFmtId="0" fontId="1" fillId="54" borderId="24" xfId="0" applyFont="1" applyFill="1" applyBorder="1" applyAlignment="1">
      <alignment wrapText="1"/>
    </xf>
    <xf numFmtId="0" fontId="24" fillId="0" borderId="19" xfId="0" applyFont="1" applyBorder="1" applyAlignment="1">
      <alignment horizontal="center" vertical="top" wrapText="1"/>
    </xf>
    <xf numFmtId="0" fontId="24" fillId="54" borderId="19" xfId="0" applyFont="1" applyFill="1" applyBorder="1" applyAlignment="1">
      <alignment horizontal="center" vertical="top" wrapText="1"/>
    </xf>
    <xf numFmtId="0" fontId="24" fillId="54" borderId="19" xfId="0" applyFont="1" applyFill="1" applyBorder="1" applyAlignment="1">
      <alignment horizontal="justify" vertical="center" wrapText="1"/>
    </xf>
    <xf numFmtId="0" fontId="24" fillId="54" borderId="19" xfId="0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vertical="center" wrapText="1"/>
    </xf>
    <xf numFmtId="169" fontId="25" fillId="54" borderId="19" xfId="0" applyNumberFormat="1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vertical="center" wrapText="1"/>
    </xf>
    <xf numFmtId="14" fontId="26" fillId="54" borderId="19" xfId="0" applyNumberFormat="1" applyFont="1" applyFill="1" applyBorder="1" applyAlignment="1">
      <alignment horizontal="center" vertical="center"/>
    </xf>
    <xf numFmtId="0" fontId="26" fillId="54" borderId="19" xfId="0" applyFont="1" applyFill="1" applyBorder="1" applyAlignment="1">
      <alignment horizontal="left" vertical="center" wrapText="1"/>
    </xf>
    <xf numFmtId="0" fontId="26" fillId="54" borderId="19" xfId="0" applyFont="1" applyFill="1" applyBorder="1" applyAlignment="1">
      <alignment horizontal="center" vertical="center" wrapText="1"/>
    </xf>
    <xf numFmtId="0" fontId="24" fillId="54" borderId="19" xfId="0" applyFont="1" applyFill="1" applyBorder="1" applyAlignment="1">
      <alignment vertical="center" wrapText="1"/>
    </xf>
    <xf numFmtId="169" fontId="24" fillId="54" borderId="19" xfId="0" applyNumberFormat="1" applyFont="1" applyFill="1" applyBorder="1" applyAlignment="1">
      <alignment horizontal="center" vertical="center" wrapText="1"/>
    </xf>
    <xf numFmtId="14" fontId="24" fillId="54" borderId="19" xfId="0" applyNumberFormat="1" applyFont="1" applyFill="1" applyBorder="1" applyAlignment="1">
      <alignment horizontal="center" vertical="center"/>
    </xf>
    <xf numFmtId="0" fontId="24" fillId="54" borderId="19" xfId="0" applyFont="1" applyFill="1" applyBorder="1" applyAlignment="1">
      <alignment horizontal="left" vertical="center" wrapText="1"/>
    </xf>
    <xf numFmtId="0" fontId="24" fillId="54" borderId="19" xfId="95" applyFont="1" applyFill="1" applyBorder="1" applyAlignment="1">
      <alignment horizontal="center" vertical="center" wrapText="1"/>
      <protection/>
    </xf>
    <xf numFmtId="0" fontId="24" fillId="54" borderId="19" xfId="95" applyFont="1" applyFill="1" applyBorder="1" applyAlignment="1">
      <alignment vertical="center" wrapText="1"/>
      <protection/>
    </xf>
    <xf numFmtId="169" fontId="24" fillId="54" borderId="19" xfId="95" applyNumberFormat="1" applyFont="1" applyFill="1" applyBorder="1" applyAlignment="1">
      <alignment horizontal="center" vertical="center" wrapText="1"/>
      <protection/>
    </xf>
    <xf numFmtId="14" fontId="24" fillId="54" borderId="19" xfId="95" applyNumberFormat="1" applyFont="1" applyFill="1" applyBorder="1" applyAlignment="1">
      <alignment horizontal="center" vertical="center"/>
      <protection/>
    </xf>
    <xf numFmtId="14" fontId="27" fillId="54" borderId="19" xfId="95" applyNumberFormat="1" applyFont="1" applyFill="1" applyBorder="1" applyAlignment="1">
      <alignment horizontal="center" vertical="center"/>
      <protection/>
    </xf>
    <xf numFmtId="0" fontId="24" fillId="54" borderId="19" xfId="95" applyFont="1" applyFill="1" applyBorder="1" applyAlignment="1">
      <alignment horizontal="left" vertical="center" wrapText="1"/>
      <protection/>
    </xf>
    <xf numFmtId="0" fontId="26" fillId="54" borderId="19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wrapText="1"/>
    </xf>
    <xf numFmtId="2" fontId="24" fillId="0" borderId="19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justify"/>
    </xf>
    <xf numFmtId="0" fontId="24" fillId="0" borderId="19" xfId="0" applyFont="1" applyBorder="1" applyAlignment="1">
      <alignment vertical="justify"/>
    </xf>
    <xf numFmtId="49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justify"/>
    </xf>
    <xf numFmtId="0" fontId="24" fillId="0" borderId="19" xfId="0" applyFont="1" applyBorder="1" applyAlignment="1">
      <alignment horizontal="justify" wrapText="1"/>
    </xf>
    <xf numFmtId="0" fontId="24" fillId="0" borderId="19" xfId="0" applyFont="1" applyBorder="1" applyAlignment="1">
      <alignment horizontal="center" vertical="justify"/>
    </xf>
    <xf numFmtId="172" fontId="26" fillId="54" borderId="19" xfId="0" applyNumberFormat="1" applyFont="1" applyFill="1" applyBorder="1" applyAlignment="1">
      <alignment horizontal="center" vertical="center" wrapText="1"/>
    </xf>
    <xf numFmtId="172" fontId="26" fillId="54" borderId="19" xfId="0" applyNumberFormat="1" applyFont="1" applyFill="1" applyBorder="1" applyAlignment="1">
      <alignment vertical="center" wrapText="1"/>
    </xf>
    <xf numFmtId="172" fontId="26" fillId="54" borderId="19" xfId="0" applyNumberFormat="1" applyFont="1" applyFill="1" applyBorder="1" applyAlignment="1">
      <alignment horizontal="center" vertical="center"/>
    </xf>
    <xf numFmtId="172" fontId="28" fillId="54" borderId="19" xfId="0" applyNumberFormat="1" applyFont="1" applyFill="1" applyBorder="1" applyAlignment="1">
      <alignment horizontal="center" vertical="center"/>
    </xf>
    <xf numFmtId="172" fontId="26" fillId="54" borderId="19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justify" vertical="center" wrapText="1"/>
    </xf>
    <xf numFmtId="14" fontId="24" fillId="0" borderId="19" xfId="0" applyNumberFormat="1" applyFont="1" applyBorder="1" applyAlignment="1">
      <alignment horizontal="center" vertical="justify"/>
    </xf>
    <xf numFmtId="0" fontId="24" fillId="0" borderId="19" xfId="0" applyFont="1" applyBorder="1" applyAlignment="1">
      <alignment vertical="justify" wrapText="1"/>
    </xf>
    <xf numFmtId="2" fontId="24" fillId="0" borderId="19" xfId="0" applyNumberFormat="1" applyFont="1" applyBorder="1" applyAlignment="1">
      <alignment horizontal="center" vertical="justify" wrapText="1"/>
    </xf>
    <xf numFmtId="2" fontId="24" fillId="0" borderId="19" xfId="0" applyNumberFormat="1" applyFont="1" applyBorder="1" applyAlignment="1">
      <alignment vertical="justify" wrapText="1"/>
    </xf>
    <xf numFmtId="2" fontId="24" fillId="0" borderId="19" xfId="0" applyNumberFormat="1" applyFont="1" applyBorder="1" applyAlignment="1">
      <alignment horizontal="center" vertical="justify"/>
    </xf>
    <xf numFmtId="14" fontId="24" fillId="0" borderId="19" xfId="0" applyNumberFormat="1" applyFont="1" applyBorder="1" applyAlignment="1">
      <alignment vertical="justify"/>
    </xf>
    <xf numFmtId="2" fontId="24" fillId="0" borderId="19" xfId="0" applyNumberFormat="1" applyFont="1" applyBorder="1" applyAlignment="1">
      <alignment horizontal="right" vertical="justify" wrapText="1"/>
    </xf>
    <xf numFmtId="49" fontId="24" fillId="0" borderId="19" xfId="0" applyNumberFormat="1" applyFont="1" applyBorder="1" applyAlignment="1">
      <alignment horizontal="center" vertical="justify"/>
    </xf>
    <xf numFmtId="2" fontId="24" fillId="0" borderId="19" xfId="0" applyNumberFormat="1" applyFont="1" applyBorder="1" applyAlignment="1">
      <alignment vertical="justify"/>
    </xf>
    <xf numFmtId="2" fontId="24" fillId="0" borderId="19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justify" wrapText="1"/>
    </xf>
    <xf numFmtId="0" fontId="24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top" wrapText="1"/>
    </xf>
    <xf numFmtId="14" fontId="24" fillId="0" borderId="19" xfId="0" applyNumberFormat="1" applyFont="1" applyBorder="1" applyAlignment="1">
      <alignment horizontal="center" vertical="top"/>
    </xf>
    <xf numFmtId="14" fontId="24" fillId="0" borderId="19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top"/>
    </xf>
    <xf numFmtId="0" fontId="24" fillId="0" borderId="19" xfId="0" applyFont="1" applyBorder="1" applyAlignment="1">
      <alignment horizontal="center" vertical="top"/>
    </xf>
    <xf numFmtId="49" fontId="24" fillId="0" borderId="19" xfId="0" applyNumberFormat="1" applyFont="1" applyBorder="1" applyAlignment="1">
      <alignment vertical="justify"/>
    </xf>
    <xf numFmtId="0" fontId="30" fillId="0" borderId="19" xfId="0" applyFont="1" applyBorder="1" applyAlignment="1">
      <alignment wrapText="1"/>
    </xf>
    <xf numFmtId="14" fontId="24" fillId="0" borderId="19" xfId="0" applyNumberFormat="1" applyFont="1" applyBorder="1" applyAlignment="1">
      <alignment horizontal="center" vertical="justify" wrapText="1"/>
    </xf>
    <xf numFmtId="14" fontId="24" fillId="0" borderId="19" xfId="0" applyNumberFormat="1" applyFont="1" applyBorder="1" applyAlignment="1">
      <alignment vertical="justify" wrapText="1"/>
    </xf>
    <xf numFmtId="0" fontId="24" fillId="0" borderId="19" xfId="0" applyFont="1" applyBorder="1" applyAlignment="1">
      <alignment wrapText="1" shrinkToFit="1"/>
    </xf>
    <xf numFmtId="0" fontId="24" fillId="0" borderId="19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4" fillId="0" borderId="19" xfId="0" applyFont="1" applyFill="1" applyBorder="1" applyAlignment="1">
      <alignment vertical="justify"/>
    </xf>
    <xf numFmtId="0" fontId="24" fillId="0" borderId="19" xfId="0" applyFont="1" applyFill="1" applyBorder="1" applyAlignment="1">
      <alignment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justify" vertical="top"/>
    </xf>
    <xf numFmtId="0" fontId="24" fillId="0" borderId="19" xfId="0" applyFont="1" applyBorder="1" applyAlignment="1">
      <alignment vertical="top"/>
    </xf>
    <xf numFmtId="0" fontId="24" fillId="0" borderId="19" xfId="0" applyFont="1" applyBorder="1" applyAlignment="1">
      <alignment horizontal="justify" vertical="center"/>
    </xf>
    <xf numFmtId="0" fontId="32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justify"/>
    </xf>
    <xf numFmtId="0" fontId="1" fillId="0" borderId="19" xfId="0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justify"/>
    </xf>
    <xf numFmtId="14" fontId="1" fillId="0" borderId="19" xfId="0" applyNumberFormat="1" applyFont="1" applyBorder="1" applyAlignment="1">
      <alignment horizontal="center" vertical="top"/>
    </xf>
    <xf numFmtId="0" fontId="32" fillId="0" borderId="0" xfId="0" applyFont="1" applyAlignment="1">
      <alignment vertical="top" wrapText="1"/>
    </xf>
    <xf numFmtId="0" fontId="1" fillId="0" borderId="19" xfId="0" applyFont="1" applyBorder="1" applyAlignment="1">
      <alignment vertical="justify"/>
    </xf>
    <xf numFmtId="0" fontId="28" fillId="54" borderId="19" xfId="0" applyFont="1" applyFill="1" applyBorder="1" applyAlignment="1">
      <alignment vertical="center" wrapText="1"/>
    </xf>
    <xf numFmtId="0" fontId="28" fillId="54" borderId="19" xfId="0" applyFont="1" applyFill="1" applyBorder="1" applyAlignment="1">
      <alignment vertical="center" wrapText="1"/>
    </xf>
    <xf numFmtId="0" fontId="1" fillId="54" borderId="19" xfId="0" applyFont="1" applyFill="1" applyBorder="1" applyAlignment="1">
      <alignment horizontal="center" vertical="center" wrapText="1"/>
    </xf>
    <xf numFmtId="169" fontId="1" fillId="54" borderId="19" xfId="0" applyNumberFormat="1" applyFont="1" applyFill="1" applyBorder="1" applyAlignment="1">
      <alignment horizontal="center" vertical="center" wrapText="1"/>
    </xf>
    <xf numFmtId="14" fontId="28" fillId="54" borderId="19" xfId="0" applyNumberFormat="1" applyFont="1" applyFill="1" applyBorder="1" applyAlignment="1">
      <alignment horizontal="left" vertical="center"/>
    </xf>
    <xf numFmtId="14" fontId="28" fillId="54" borderId="19" xfId="0" applyNumberFormat="1" applyFont="1" applyFill="1" applyBorder="1" applyAlignment="1">
      <alignment horizontal="center" vertical="center"/>
    </xf>
    <xf numFmtId="0" fontId="28" fillId="54" borderId="19" xfId="0" applyFont="1" applyFill="1" applyBorder="1" applyAlignment="1">
      <alignment horizontal="left" vertical="center" wrapText="1"/>
    </xf>
    <xf numFmtId="0" fontId="28" fillId="54" borderId="19" xfId="0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horizontal="left" vertical="center" wrapText="1"/>
    </xf>
    <xf numFmtId="0" fontId="26" fillId="54" borderId="19" xfId="0" applyFont="1" applyFill="1" applyBorder="1" applyAlignment="1">
      <alignment horizontal="center" vertical="center"/>
    </xf>
    <xf numFmtId="2" fontId="26" fillId="54" borderId="19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4" fillId="54" borderId="19" xfId="0" applyFont="1" applyFill="1" applyBorder="1" applyAlignment="1">
      <alignment wrapText="1"/>
    </xf>
    <xf numFmtId="0" fontId="24" fillId="54" borderId="19" xfId="0" applyFont="1" applyFill="1" applyBorder="1" applyAlignment="1">
      <alignment horizontal="center" vertical="center" wrapText="1"/>
    </xf>
    <xf numFmtId="0" fontId="24" fillId="54" borderId="19" xfId="0" applyFont="1" applyFill="1" applyBorder="1" applyAlignment="1">
      <alignment vertical="center" wrapText="1"/>
    </xf>
    <xf numFmtId="169" fontId="24" fillId="54" borderId="19" xfId="0" applyNumberFormat="1" applyFont="1" applyFill="1" applyBorder="1" applyAlignment="1">
      <alignment horizontal="center" vertical="center" wrapText="1"/>
    </xf>
    <xf numFmtId="14" fontId="24" fillId="54" borderId="19" xfId="0" applyNumberFormat="1" applyFont="1" applyFill="1" applyBorder="1" applyAlignment="1">
      <alignment horizontal="center" vertical="center"/>
    </xf>
    <xf numFmtId="0" fontId="24" fillId="54" borderId="19" xfId="0" applyFont="1" applyFill="1" applyBorder="1" applyAlignment="1">
      <alignment horizontal="left" vertical="center" wrapText="1"/>
    </xf>
    <xf numFmtId="0" fontId="26" fillId="54" borderId="19" xfId="0" applyFont="1" applyFill="1" applyBorder="1" applyAlignment="1">
      <alignment wrapText="1"/>
    </xf>
    <xf numFmtId="0" fontId="26" fillId="54" borderId="19" xfId="0" applyFont="1" applyFill="1" applyBorder="1" applyAlignment="1">
      <alignment horizontal="center" vertical="center" wrapText="1"/>
    </xf>
    <xf numFmtId="169" fontId="26" fillId="54" borderId="19" xfId="0" applyNumberFormat="1" applyFont="1" applyFill="1" applyBorder="1" applyAlignment="1">
      <alignment horizontal="center" vertical="center" wrapText="1"/>
    </xf>
    <xf numFmtId="49" fontId="24" fillId="54" borderId="19" xfId="0" applyNumberFormat="1" applyFont="1" applyFill="1" applyBorder="1" applyAlignment="1">
      <alignment horizontal="center" vertical="center"/>
    </xf>
    <xf numFmtId="169" fontId="2" fillId="54" borderId="0" xfId="0" applyNumberFormat="1" applyFont="1" applyFill="1" applyBorder="1" applyAlignment="1">
      <alignment horizontal="center" vertical="center" wrapText="1"/>
    </xf>
    <xf numFmtId="0" fontId="24" fillId="54" borderId="19" xfId="94" applyFont="1" applyFill="1" applyBorder="1" applyAlignment="1">
      <alignment horizontal="center" vertical="center" wrapText="1"/>
      <protection/>
    </xf>
    <xf numFmtId="0" fontId="24" fillId="54" borderId="19" xfId="94" applyFont="1" applyFill="1" applyBorder="1" applyAlignment="1">
      <alignment vertical="center" wrapText="1"/>
      <protection/>
    </xf>
    <xf numFmtId="169" fontId="24" fillId="54" borderId="19" xfId="94" applyNumberFormat="1" applyFont="1" applyFill="1" applyBorder="1" applyAlignment="1">
      <alignment horizontal="center" vertical="center" wrapText="1"/>
      <protection/>
    </xf>
    <xf numFmtId="14" fontId="24" fillId="54" borderId="19" xfId="94" applyNumberFormat="1" applyFont="1" applyFill="1" applyBorder="1" applyAlignment="1">
      <alignment horizontal="center" vertical="center"/>
      <protection/>
    </xf>
    <xf numFmtId="49" fontId="24" fillId="54" borderId="19" xfId="94" applyNumberFormat="1" applyFont="1" applyFill="1" applyBorder="1" applyAlignment="1">
      <alignment horizontal="center" vertical="center"/>
      <protection/>
    </xf>
    <xf numFmtId="0" fontId="24" fillId="54" borderId="19" xfId="94" applyFont="1" applyFill="1" applyBorder="1" applyAlignment="1">
      <alignment horizontal="left" vertical="center" wrapText="1"/>
      <protection/>
    </xf>
    <xf numFmtId="0" fontId="24" fillId="0" borderId="19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justify"/>
    </xf>
    <xf numFmtId="0" fontId="1" fillId="54" borderId="0" xfId="0" applyFont="1" applyFill="1" applyAlignment="1">
      <alignment vertical="center" wrapText="1"/>
    </xf>
    <xf numFmtId="0" fontId="24" fillId="0" borderId="19" xfId="0" applyFont="1" applyFill="1" applyBorder="1" applyAlignment="1">
      <alignment vertical="top" wrapText="1"/>
    </xf>
    <xf numFmtId="2" fontId="24" fillId="0" borderId="19" xfId="0" applyNumberFormat="1" applyFont="1" applyFill="1" applyBorder="1" applyAlignment="1">
      <alignment vertical="center" wrapText="1"/>
    </xf>
    <xf numFmtId="2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6" fillId="54" borderId="19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/>
    </xf>
    <xf numFmtId="49" fontId="26" fillId="0" borderId="19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14" fontId="26" fillId="0" borderId="19" xfId="0" applyNumberFormat="1" applyFont="1" applyBorder="1" applyAlignment="1">
      <alignment horizontal="center" vertical="top"/>
    </xf>
    <xf numFmtId="0" fontId="24" fillId="0" borderId="19" xfId="94" applyFont="1" applyBorder="1" applyAlignment="1">
      <alignment horizontal="center" vertical="center"/>
      <protection/>
    </xf>
    <xf numFmtId="0" fontId="26" fillId="54" borderId="19" xfId="0" applyFont="1" applyFill="1" applyBorder="1" applyAlignment="1">
      <alignment horizontal="center" vertical="top"/>
    </xf>
    <xf numFmtId="1" fontId="24" fillId="0" borderId="19" xfId="0" applyNumberFormat="1" applyFont="1" applyBorder="1" applyAlignment="1">
      <alignment horizontal="center" vertical="top"/>
    </xf>
    <xf numFmtId="0" fontId="24" fillId="0" borderId="19" xfId="0" applyFont="1" applyBorder="1" applyAlignment="1">
      <alignment horizontal="left" vertical="justify"/>
    </xf>
    <xf numFmtId="0" fontId="24" fillId="0" borderId="19" xfId="0" applyFont="1" applyBorder="1" applyAlignment="1">
      <alignment horizontal="left" vertical="justify" wrapText="1"/>
    </xf>
    <xf numFmtId="0" fontId="24" fillId="54" borderId="19" xfId="0" applyFont="1" applyFill="1" applyBorder="1" applyAlignment="1">
      <alignment horizontal="center" vertical="center"/>
    </xf>
    <xf numFmtId="2" fontId="24" fillId="54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/>
    </xf>
    <xf numFmtId="0" fontId="24" fillId="54" borderId="19" xfId="0" applyFont="1" applyFill="1" applyBorder="1" applyAlignment="1">
      <alignment horizontal="center" vertical="justify"/>
    </xf>
    <xf numFmtId="2" fontId="24" fillId="54" borderId="19" xfId="0" applyNumberFormat="1" applyFont="1" applyFill="1" applyBorder="1" applyAlignment="1">
      <alignment horizontal="center" vertical="justify" wrapText="1"/>
    </xf>
    <xf numFmtId="2" fontId="24" fillId="0" borderId="19" xfId="0" applyNumberFormat="1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vertical="center"/>
    </xf>
    <xf numFmtId="0" fontId="28" fillId="54" borderId="0" xfId="0" applyFont="1" applyFill="1" applyAlignment="1">
      <alignment wrapText="1"/>
    </xf>
    <xf numFmtId="0" fontId="28" fillId="54" borderId="19" xfId="0" applyFont="1" applyFill="1" applyBorder="1" applyAlignment="1">
      <alignment horizontal="center" vertical="center" wrapText="1"/>
    </xf>
    <xf numFmtId="169" fontId="28" fillId="54" borderId="19" xfId="0" applyNumberFormat="1" applyFont="1" applyFill="1" applyBorder="1" applyAlignment="1">
      <alignment horizontal="center" vertical="center" wrapText="1"/>
    </xf>
    <xf numFmtId="0" fontId="24" fillId="0" borderId="19" xfId="94" applyFont="1" applyBorder="1" applyAlignment="1">
      <alignment horizontal="center" vertical="center" wrapText="1"/>
      <protection/>
    </xf>
    <xf numFmtId="0" fontId="28" fillId="54" borderId="19" xfId="94" applyFont="1" applyFill="1" applyBorder="1" applyAlignment="1">
      <alignment wrapText="1"/>
      <protection/>
    </xf>
    <xf numFmtId="0" fontId="28" fillId="54" borderId="19" xfId="94" applyFont="1" applyFill="1" applyBorder="1" applyAlignment="1">
      <alignment vertical="center" wrapText="1"/>
      <protection/>
    </xf>
    <xf numFmtId="0" fontId="28" fillId="54" borderId="19" xfId="94" applyFont="1" applyFill="1" applyBorder="1" applyAlignment="1">
      <alignment horizontal="center" vertical="center" wrapText="1"/>
      <protection/>
    </xf>
    <xf numFmtId="169" fontId="28" fillId="54" borderId="19" xfId="94" applyNumberFormat="1" applyFont="1" applyFill="1" applyBorder="1" applyAlignment="1">
      <alignment horizontal="center" vertical="center" wrapText="1"/>
      <protection/>
    </xf>
    <xf numFmtId="14" fontId="28" fillId="54" borderId="19" xfId="94" applyNumberFormat="1" applyFont="1" applyFill="1" applyBorder="1" applyAlignment="1">
      <alignment horizontal="center" vertical="center"/>
      <protection/>
    </xf>
    <xf numFmtId="0" fontId="28" fillId="54" borderId="19" xfId="94" applyFont="1" applyFill="1" applyBorder="1" applyAlignment="1">
      <alignment horizontal="left" vertical="center" wrapText="1"/>
      <protection/>
    </xf>
    <xf numFmtId="0" fontId="24" fillId="0" borderId="19" xfId="94" applyFont="1" applyBorder="1" applyAlignment="1">
      <alignment horizontal="center" vertical="top"/>
      <protection/>
    </xf>
    <xf numFmtId="0" fontId="24" fillId="0" borderId="19" xfId="94" applyFont="1" applyBorder="1" applyAlignment="1">
      <alignment vertical="justify"/>
      <protection/>
    </xf>
    <xf numFmtId="49" fontId="24" fillId="0" borderId="19" xfId="94" applyNumberFormat="1" applyFont="1" applyBorder="1" applyAlignment="1">
      <alignment horizontal="center" vertical="top"/>
      <protection/>
    </xf>
    <xf numFmtId="0" fontId="24" fillId="0" borderId="19" xfId="94" applyFont="1" applyBorder="1" applyAlignment="1">
      <alignment horizontal="center" vertical="justify"/>
      <protection/>
    </xf>
    <xf numFmtId="0" fontId="24" fillId="0" borderId="19" xfId="0" applyFont="1" applyBorder="1" applyAlignment="1">
      <alignment vertical="top" wrapText="1"/>
    </xf>
    <xf numFmtId="170" fontId="24" fillId="0" borderId="19" xfId="0" applyNumberFormat="1" applyFont="1" applyBorder="1" applyAlignment="1">
      <alignment horizontal="center" vertical="justify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justify" wrapText="1"/>
    </xf>
    <xf numFmtId="0" fontId="26" fillId="0" borderId="0" xfId="0" applyFont="1" applyAlignment="1">
      <alignment horizontal="center" vertical="top" wrapText="1"/>
    </xf>
    <xf numFmtId="49" fontId="24" fillId="54" borderId="19" xfId="0" applyNumberFormat="1" applyFont="1" applyFill="1" applyBorder="1" applyAlignment="1">
      <alignment horizontal="center" vertical="center" wrapText="1"/>
    </xf>
    <xf numFmtId="0" fontId="24" fillId="54" borderId="19" xfId="0" applyFont="1" applyFill="1" applyBorder="1" applyAlignment="1">
      <alignment horizontal="left" vertical="justify" wrapText="1"/>
    </xf>
    <xf numFmtId="0" fontId="28" fillId="0" borderId="19" xfId="0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14" fontId="24" fillId="0" borderId="19" xfId="0" applyNumberFormat="1" applyFont="1" applyBorder="1" applyAlignment="1">
      <alignment vertical="center" wrapText="1"/>
    </xf>
    <xf numFmtId="49" fontId="24" fillId="0" borderId="19" xfId="0" applyNumberFormat="1" applyFont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49" fontId="26" fillId="0" borderId="19" xfId="0" applyNumberFormat="1" applyFont="1" applyBorder="1" applyAlignment="1">
      <alignment horizontal="center" vertical="top" wrapText="1"/>
    </xf>
    <xf numFmtId="14" fontId="26" fillId="0" borderId="19" xfId="0" applyNumberFormat="1" applyFont="1" applyBorder="1" applyAlignment="1">
      <alignment horizontal="center" vertical="top" wrapText="1"/>
    </xf>
    <xf numFmtId="0" fontId="26" fillId="54" borderId="19" xfId="0" applyFont="1" applyFill="1" applyBorder="1" applyAlignment="1">
      <alignment horizontal="center" vertical="justify" wrapText="1"/>
    </xf>
    <xf numFmtId="0" fontId="26" fillId="54" borderId="19" xfId="0" applyFont="1" applyFill="1" applyBorder="1" applyAlignment="1">
      <alignment horizontal="center" vertical="justify" wrapText="1"/>
    </xf>
    <xf numFmtId="0" fontId="26" fillId="0" borderId="19" xfId="0" applyFont="1" applyFill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49" fontId="26" fillId="0" borderId="19" xfId="0" applyNumberFormat="1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justify" wrapText="1"/>
    </xf>
    <xf numFmtId="0" fontId="28" fillId="0" borderId="19" xfId="0" applyFont="1" applyBorder="1" applyAlignment="1">
      <alignment horizontal="center" vertical="justify"/>
    </xf>
    <xf numFmtId="14" fontId="26" fillId="54" borderId="19" xfId="0" applyNumberFormat="1" applyFont="1" applyFill="1" applyBorder="1" applyAlignment="1">
      <alignment horizontal="center" vertical="justify" wrapText="1"/>
    </xf>
    <xf numFmtId="0" fontId="34" fillId="54" borderId="19" xfId="0" applyFont="1" applyFill="1" applyBorder="1" applyAlignment="1">
      <alignment horizontal="center" vertical="top" wrapText="1"/>
    </xf>
    <xf numFmtId="0" fontId="28" fillId="0" borderId="19" xfId="0" applyFont="1" applyBorder="1" applyAlignment="1">
      <alignment vertical="justify" wrapText="1"/>
    </xf>
    <xf numFmtId="0" fontId="28" fillId="0" borderId="19" xfId="0" applyFont="1" applyBorder="1" applyAlignment="1">
      <alignment wrapText="1"/>
    </xf>
    <xf numFmtId="0" fontId="26" fillId="54" borderId="19" xfId="0" applyFont="1" applyFill="1" applyBorder="1" applyAlignment="1">
      <alignment horizontal="center" vertical="top" wrapText="1"/>
    </xf>
    <xf numFmtId="0" fontId="26" fillId="54" borderId="19" xfId="0" applyFont="1" applyFill="1" applyBorder="1" applyAlignment="1">
      <alignment horizontal="left" vertical="top" wrapText="1"/>
    </xf>
    <xf numFmtId="0" fontId="20" fillId="54" borderId="19" xfId="0" applyFont="1" applyFill="1" applyBorder="1" applyAlignment="1">
      <alignment vertical="center" wrapText="1"/>
    </xf>
    <xf numFmtId="0" fontId="20" fillId="54" borderId="19" xfId="0" applyFont="1" applyFill="1" applyBorder="1" applyAlignment="1">
      <alignment horizontal="center" vertical="center" wrapText="1"/>
    </xf>
    <xf numFmtId="169" fontId="20" fillId="54" borderId="19" xfId="0" applyNumberFormat="1" applyFont="1" applyFill="1" applyBorder="1" applyAlignment="1">
      <alignment horizontal="center" vertical="center" wrapText="1"/>
    </xf>
    <xf numFmtId="0" fontId="28" fillId="54" borderId="19" xfId="0" applyFont="1" applyFill="1" applyBorder="1" applyAlignment="1">
      <alignment horizontal="center" vertical="justify" wrapText="1"/>
    </xf>
    <xf numFmtId="0" fontId="28" fillId="54" borderId="19" xfId="0" applyFont="1" applyFill="1" applyBorder="1" applyAlignment="1">
      <alignment horizontal="center" vertical="justify" wrapText="1"/>
    </xf>
    <xf numFmtId="0" fontId="27" fillId="0" borderId="19" xfId="0" applyFont="1" applyBorder="1" applyAlignment="1">
      <alignment horizontal="center" vertical="justify"/>
    </xf>
    <xf numFmtId="0" fontId="28" fillId="54" borderId="19" xfId="0" applyNumberFormat="1" applyFont="1" applyFill="1" applyBorder="1" applyAlignment="1">
      <alignment horizontal="center" vertical="justify" wrapText="1"/>
    </xf>
    <xf numFmtId="0" fontId="28" fillId="54" borderId="19" xfId="0" applyFont="1" applyFill="1" applyBorder="1" applyAlignment="1">
      <alignment horizontal="center" vertical="top" wrapText="1"/>
    </xf>
    <xf numFmtId="0" fontId="28" fillId="55" borderId="25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 indent="1"/>
    </xf>
    <xf numFmtId="0" fontId="27" fillId="0" borderId="25" xfId="0" applyFont="1" applyBorder="1" applyAlignment="1">
      <alignment horizontal="center" vertical="top"/>
    </xf>
    <xf numFmtId="0" fontId="28" fillId="55" borderId="25" xfId="0" applyNumberFormat="1" applyFont="1" applyFill="1" applyBorder="1" applyAlignment="1">
      <alignment horizontal="center" vertical="top" wrapText="1"/>
    </xf>
    <xf numFmtId="0" fontId="27" fillId="5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 indent="1"/>
    </xf>
    <xf numFmtId="0" fontId="28" fillId="54" borderId="0" xfId="0" applyFont="1" applyFill="1" applyBorder="1" applyAlignment="1">
      <alignment horizontal="center" vertical="justify" wrapText="1"/>
    </xf>
    <xf numFmtId="14" fontId="26" fillId="54" borderId="1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4" fontId="26" fillId="0" borderId="19" xfId="0" applyNumberFormat="1" applyFont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 wrapText="1"/>
    </xf>
    <xf numFmtId="0" fontId="26" fillId="55" borderId="19" xfId="0" applyFont="1" applyFill="1" applyBorder="1" applyAlignment="1">
      <alignment horizontal="center" vertical="top" wrapText="1"/>
    </xf>
    <xf numFmtId="169" fontId="26" fillId="55" borderId="1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4" fontId="26" fillId="0" borderId="1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5" fillId="0" borderId="25" xfId="0" applyFont="1" applyBorder="1" applyAlignment="1">
      <alignment vertical="top" wrapText="1"/>
    </xf>
    <xf numFmtId="0" fontId="25" fillId="55" borderId="25" xfId="0" applyFont="1" applyFill="1" applyBorder="1" applyAlignment="1">
      <alignment horizontal="left" vertical="center" wrapText="1"/>
    </xf>
    <xf numFmtId="0" fontId="25" fillId="55" borderId="25" xfId="0" applyFont="1" applyFill="1" applyBorder="1" applyAlignment="1">
      <alignment horizontal="center" vertical="top" wrapText="1"/>
    </xf>
    <xf numFmtId="2" fontId="25" fillId="55" borderId="25" xfId="0" applyNumberFormat="1" applyFont="1" applyFill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/>
    </xf>
    <xf numFmtId="14" fontId="25" fillId="55" borderId="25" xfId="0" applyNumberFormat="1" applyFont="1" applyFill="1" applyBorder="1" applyAlignment="1">
      <alignment horizontal="center" vertical="top" wrapText="1"/>
    </xf>
    <xf numFmtId="0" fontId="25" fillId="55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55" borderId="27" xfId="0" applyFont="1" applyFill="1" applyBorder="1" applyAlignment="1">
      <alignment horizontal="left" vertical="center" wrapText="1"/>
    </xf>
    <xf numFmtId="0" fontId="25" fillId="55" borderId="27" xfId="0" applyFont="1" applyFill="1" applyBorder="1" applyAlignment="1">
      <alignment horizontal="center" vertical="top" wrapText="1"/>
    </xf>
    <xf numFmtId="2" fontId="25" fillId="55" borderId="27" xfId="0" applyNumberFormat="1" applyFont="1" applyFill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/>
    </xf>
    <xf numFmtId="14" fontId="25" fillId="55" borderId="27" xfId="0" applyNumberFormat="1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169" fontId="20" fillId="0" borderId="19" xfId="0" applyNumberFormat="1" applyFont="1" applyBorder="1" applyAlignment="1">
      <alignment horizontal="center" vertical="top"/>
    </xf>
    <xf numFmtId="0" fontId="25" fillId="54" borderId="19" xfId="0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vertical="center" wrapText="1"/>
    </xf>
    <xf numFmtId="169" fontId="25" fillId="54" borderId="19" xfId="0" applyNumberFormat="1" applyFont="1" applyFill="1" applyBorder="1" applyAlignment="1">
      <alignment horizontal="center" vertical="center" wrapText="1"/>
    </xf>
    <xf numFmtId="14" fontId="25" fillId="54" borderId="19" xfId="0" applyNumberFormat="1" applyFont="1" applyFill="1" applyBorder="1" applyAlignment="1">
      <alignment horizontal="center" vertical="center"/>
    </xf>
    <xf numFmtId="0" fontId="25" fillId="54" borderId="19" xfId="0" applyNumberFormat="1" applyFont="1" applyFill="1" applyBorder="1" applyAlignment="1">
      <alignment horizontal="center" vertical="center"/>
    </xf>
    <xf numFmtId="0" fontId="25" fillId="54" borderId="19" xfId="0" applyFont="1" applyFill="1" applyBorder="1" applyAlignment="1">
      <alignment horizontal="left" vertical="center" wrapText="1"/>
    </xf>
    <xf numFmtId="170" fontId="20" fillId="54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170" fontId="20" fillId="0" borderId="19" xfId="0" applyNumberFormat="1" applyFont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left" vertical="center" wrapText="1"/>
    </xf>
    <xf numFmtId="0" fontId="27" fillId="54" borderId="19" xfId="0" applyFont="1" applyFill="1" applyBorder="1" applyAlignment="1">
      <alignment horizontal="left" vertical="center" wrapText="1"/>
    </xf>
    <xf numFmtId="0" fontId="28" fillId="55" borderId="25" xfId="0" applyFont="1" applyFill="1" applyBorder="1" applyAlignment="1">
      <alignment horizontal="left" vertical="top" wrapText="1"/>
    </xf>
    <xf numFmtId="0" fontId="27" fillId="54" borderId="19" xfId="0" applyFont="1" applyFill="1" applyBorder="1" applyAlignment="1">
      <alignment vertical="center" wrapText="1"/>
    </xf>
    <xf numFmtId="0" fontId="28" fillId="54" borderId="19" xfId="0" applyNumberFormat="1" applyFont="1" applyFill="1" applyBorder="1" applyAlignment="1">
      <alignment horizontal="center" vertical="center"/>
    </xf>
    <xf numFmtId="169" fontId="27" fillId="54" borderId="19" xfId="0" applyNumberFormat="1" applyFont="1" applyFill="1" applyBorder="1" applyAlignment="1">
      <alignment horizontal="center" vertical="center" wrapText="1"/>
    </xf>
    <xf numFmtId="14" fontId="27" fillId="5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left" wrapText="1"/>
    </xf>
    <xf numFmtId="14" fontId="28" fillId="55" borderId="25" xfId="0" applyNumberFormat="1" applyFont="1" applyFill="1" applyBorder="1" applyAlignment="1">
      <alignment horizontal="center" vertical="top" wrapText="1"/>
    </xf>
    <xf numFmtId="0" fontId="27" fillId="54" borderId="19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vertical="center" wrapText="1"/>
    </xf>
    <xf numFmtId="169" fontId="27" fillId="54" borderId="19" xfId="0" applyNumberFormat="1" applyFont="1" applyFill="1" applyBorder="1" applyAlignment="1">
      <alignment horizontal="center" vertical="center" wrapText="1"/>
    </xf>
    <xf numFmtId="14" fontId="27" fillId="54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55" borderId="25" xfId="0" applyFont="1" applyFill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 wrapText="1" indent="1"/>
    </xf>
    <xf numFmtId="0" fontId="26" fillId="55" borderId="25" xfId="0" applyFont="1" applyFill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/>
    </xf>
    <xf numFmtId="0" fontId="24" fillId="0" borderId="25" xfId="0" applyFont="1" applyBorder="1" applyAlignment="1">
      <alignment horizontal="center" vertical="top"/>
    </xf>
    <xf numFmtId="0" fontId="26" fillId="55" borderId="25" xfId="0" applyNumberFormat="1" applyFont="1" applyFill="1" applyBorder="1" applyAlignment="1">
      <alignment horizontal="center" vertical="top" wrapText="1"/>
    </xf>
    <xf numFmtId="169" fontId="26" fillId="54" borderId="19" xfId="0" applyNumberFormat="1" applyFont="1" applyFill="1" applyBorder="1" applyAlignment="1">
      <alignment horizontal="center" vertical="center" wrapText="1"/>
    </xf>
    <xf numFmtId="14" fontId="26" fillId="54" borderId="19" xfId="0" applyNumberFormat="1" applyFont="1" applyFill="1" applyBorder="1" applyAlignment="1">
      <alignment horizontal="center" vertical="center"/>
    </xf>
    <xf numFmtId="0" fontId="26" fillId="54" borderId="1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8" fillId="0" borderId="20" xfId="0" applyFont="1" applyBorder="1" applyAlignment="1">
      <alignment horizontal="center" vertical="top" wrapText="1"/>
    </xf>
    <xf numFmtId="0" fontId="27" fillId="54" borderId="19" xfId="0" applyFont="1" applyFill="1" applyBorder="1" applyAlignment="1">
      <alignment wrapText="1"/>
    </xf>
    <xf numFmtId="0" fontId="27" fillId="54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14" fontId="28" fillId="54" borderId="19" xfId="0" applyNumberFormat="1" applyFont="1" applyFill="1" applyBorder="1" applyAlignment="1">
      <alignment horizontal="center" vertical="top"/>
    </xf>
    <xf numFmtId="14" fontId="26" fillId="55" borderId="25" xfId="0" applyNumberFormat="1" applyFont="1" applyFill="1" applyBorder="1" applyAlignment="1">
      <alignment horizontal="center" vertical="top" wrapText="1"/>
    </xf>
    <xf numFmtId="0" fontId="26" fillId="55" borderId="2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0" fillId="0" borderId="19" xfId="0" applyFont="1" applyBorder="1" applyAlignment="1">
      <alignment horizontal="center" vertical="top" wrapText="1"/>
    </xf>
    <xf numFmtId="14" fontId="24" fillId="54" borderId="19" xfId="0" applyNumberFormat="1" applyFont="1" applyFill="1" applyBorder="1" applyAlignment="1">
      <alignment horizontal="right" vertical="top" wrapText="1"/>
    </xf>
    <xf numFmtId="0" fontId="24" fillId="54" borderId="19" xfId="93" applyFont="1" applyFill="1" applyBorder="1" applyAlignment="1">
      <alignment horizontal="center" vertical="center" wrapText="1"/>
      <protection/>
    </xf>
    <xf numFmtId="0" fontId="24" fillId="0" borderId="19" xfId="93" applyFont="1" applyBorder="1" applyAlignment="1">
      <alignment horizontal="left" vertical="top" wrapText="1"/>
      <protection/>
    </xf>
    <xf numFmtId="0" fontId="24" fillId="0" borderId="19" xfId="93" applyFont="1" applyBorder="1" applyAlignment="1">
      <alignment horizontal="center" vertical="top" wrapText="1"/>
      <protection/>
    </xf>
    <xf numFmtId="14" fontId="24" fillId="0" borderId="19" xfId="93" applyNumberFormat="1" applyFont="1" applyBorder="1" applyAlignment="1">
      <alignment horizontal="center" vertical="top"/>
      <protection/>
    </xf>
    <xf numFmtId="0" fontId="20" fillId="54" borderId="19" xfId="0" applyFont="1" applyFill="1" applyBorder="1" applyAlignment="1">
      <alignment horizontal="center" vertical="top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RTOT~1\AppData\Local\Temp\Pirkim&#371;%20plano%20paild%202013%2009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A12">
            <v>103</v>
          </cell>
          <cell r="B12" t="str">
            <v>31000000-6 Elektrinės mašinos, aparatai, įranga ir reimenys</v>
          </cell>
          <cell r="C12" t="str">
            <v>Šviestuvas</v>
          </cell>
          <cell r="D12">
            <v>1</v>
          </cell>
          <cell r="E12">
            <v>500</v>
          </cell>
          <cell r="F12">
            <v>500</v>
          </cell>
          <cell r="G12" t="str">
            <v>apklausa</v>
          </cell>
          <cell r="H12" t="str">
            <v>IV</v>
          </cell>
          <cell r="I12">
            <v>41630</v>
          </cell>
        </row>
        <row r="13">
          <cell r="A13">
            <v>104</v>
          </cell>
          <cell r="B13" t="str">
            <v>39700000-9 Buitiniai prietaisai</v>
          </cell>
          <cell r="C13" t="str">
            <v>Rankų džiovintuvai</v>
          </cell>
          <cell r="D13">
            <v>4</v>
          </cell>
          <cell r="E13">
            <v>900</v>
          </cell>
          <cell r="F13">
            <v>3600</v>
          </cell>
          <cell r="G13" t="str">
            <v>apklausa</v>
          </cell>
          <cell r="H13" t="str">
            <v>IV</v>
          </cell>
          <cell r="I13">
            <v>41630</v>
          </cell>
        </row>
        <row r="15">
          <cell r="A15">
            <v>67</v>
          </cell>
          <cell r="B15" t="str">
            <v>50700000-2 Remonto ir priežiūros paslaugos susijusios su pastatais</v>
          </cell>
          <cell r="C15" t="str">
            <v>Garažo vartų įrengimas. Laiptų dangos pašiukštinimas</v>
          </cell>
          <cell r="D15">
            <v>1</v>
          </cell>
          <cell r="E15">
            <v>25000</v>
          </cell>
          <cell r="F15">
            <v>25000</v>
          </cell>
          <cell r="G15" t="str">
            <v>apklausa</v>
          </cell>
          <cell r="H15" t="str">
            <v>III;IV</v>
          </cell>
          <cell r="I15" t="str">
            <v>4;  2013-12-22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17"/>
  <sheetViews>
    <sheetView tabSelected="1" zoomScale="62" zoomScaleNormal="62" workbookViewId="0" topLeftCell="A109">
      <selection activeCell="L9" sqref="L9"/>
    </sheetView>
  </sheetViews>
  <sheetFormatPr defaultColWidth="9.140625" defaultRowHeight="12.75"/>
  <cols>
    <col min="1" max="1" width="5.421875" style="1" customWidth="1"/>
    <col min="2" max="2" width="19.421875" style="2" customWidth="1"/>
    <col min="3" max="3" width="21.140625" style="2" customWidth="1"/>
    <col min="4" max="4" width="10.57421875" style="1" customWidth="1"/>
    <col min="5" max="5" width="10.7109375" style="1" customWidth="1"/>
    <col min="6" max="6" width="13.140625" style="1" customWidth="1"/>
    <col min="7" max="7" width="13.00390625" style="2" customWidth="1"/>
    <col min="8" max="8" width="11.57421875" style="2" customWidth="1"/>
    <col min="9" max="9" width="21.28125" style="1" customWidth="1"/>
    <col min="10" max="10" width="16.7109375" style="2" customWidth="1"/>
    <col min="11" max="11" width="10.57421875" style="3" customWidth="1"/>
    <col min="12" max="12" width="6.8515625" style="3" customWidth="1"/>
    <col min="13" max="16384" width="8.8515625" style="3" customWidth="1"/>
  </cols>
  <sheetData>
    <row r="1" spans="7:10" ht="13.5">
      <c r="G1" s="10" t="s">
        <v>286</v>
      </c>
      <c r="H1" s="11"/>
      <c r="I1" s="12"/>
      <c r="J1" s="11"/>
    </row>
    <row r="2" spans="7:10" ht="13.5">
      <c r="G2" s="13" t="s">
        <v>287</v>
      </c>
      <c r="H2" s="11"/>
      <c r="I2" s="12"/>
      <c r="J2" s="11"/>
    </row>
    <row r="3" spans="7:10" ht="13.5">
      <c r="G3" s="302" t="s">
        <v>422</v>
      </c>
      <c r="H3" s="302"/>
      <c r="I3" s="302"/>
      <c r="J3" s="11"/>
    </row>
    <row r="5" spans="1:10" ht="15">
      <c r="A5" s="303" t="s">
        <v>288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5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s="5" customFormat="1" ht="15">
      <c r="A8" s="19"/>
      <c r="B8" s="19"/>
      <c r="C8" s="19"/>
      <c r="D8" s="304"/>
      <c r="E8" s="304"/>
      <c r="F8" s="19"/>
      <c r="G8" s="19"/>
      <c r="H8" s="19"/>
      <c r="I8" s="19"/>
      <c r="J8" s="19"/>
    </row>
    <row r="9" spans="1:10" s="5" customFormat="1" ht="110.25" customHeight="1">
      <c r="A9" s="20" t="s">
        <v>0</v>
      </c>
      <c r="B9" s="21" t="s">
        <v>29</v>
      </c>
      <c r="C9" s="21" t="s">
        <v>1</v>
      </c>
      <c r="D9" s="21" t="s">
        <v>2</v>
      </c>
      <c r="E9" s="21" t="s">
        <v>3</v>
      </c>
      <c r="F9" s="21" t="s">
        <v>11</v>
      </c>
      <c r="G9" s="21" t="s">
        <v>4</v>
      </c>
      <c r="H9" s="21" t="s">
        <v>9</v>
      </c>
      <c r="I9" s="21" t="s">
        <v>231</v>
      </c>
      <c r="J9" s="21" t="s">
        <v>10</v>
      </c>
    </row>
    <row r="10" spans="1:10" s="5" customFormat="1" ht="15">
      <c r="A10" s="309" t="s">
        <v>5</v>
      </c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s="5" customFormat="1" ht="108.75">
      <c r="A11" s="22">
        <v>1</v>
      </c>
      <c r="B11" s="23" t="s">
        <v>18</v>
      </c>
      <c r="C11" s="23" t="s">
        <v>27</v>
      </c>
      <c r="D11" s="22"/>
      <c r="E11" s="22"/>
      <c r="F11" s="24">
        <v>861</v>
      </c>
      <c r="G11" s="25" t="s">
        <v>12</v>
      </c>
      <c r="H11" s="26" t="s">
        <v>279</v>
      </c>
      <c r="I11" s="26">
        <v>41630</v>
      </c>
      <c r="J11" s="27" t="s">
        <v>24</v>
      </c>
    </row>
    <row r="12" spans="1:10" s="5" customFormat="1" ht="46.5">
      <c r="A12" s="28">
        <v>2</v>
      </c>
      <c r="B12" s="23" t="s">
        <v>13</v>
      </c>
      <c r="C12" s="23" t="s">
        <v>14</v>
      </c>
      <c r="D12" s="22"/>
      <c r="E12" s="22"/>
      <c r="F12" s="24">
        <v>2892</v>
      </c>
      <c r="G12" s="25" t="s">
        <v>12</v>
      </c>
      <c r="H12" s="26" t="s">
        <v>47</v>
      </c>
      <c r="I12" s="26">
        <v>41455</v>
      </c>
      <c r="J12" s="27" t="s">
        <v>24</v>
      </c>
    </row>
    <row r="13" spans="1:10" s="5" customFormat="1" ht="46.5">
      <c r="A13" s="21">
        <v>3</v>
      </c>
      <c r="B13" s="29" t="s">
        <v>15</v>
      </c>
      <c r="C13" s="29" t="s">
        <v>16</v>
      </c>
      <c r="D13" s="21"/>
      <c r="E13" s="21"/>
      <c r="F13" s="30">
        <v>1652</v>
      </c>
      <c r="G13" s="29" t="s">
        <v>12</v>
      </c>
      <c r="H13" s="31" t="s">
        <v>45</v>
      </c>
      <c r="I13" s="31">
        <v>41630</v>
      </c>
      <c r="J13" s="32" t="s">
        <v>24</v>
      </c>
    </row>
    <row r="14" spans="1:10" s="5" customFormat="1" ht="46.5">
      <c r="A14" s="33">
        <v>4</v>
      </c>
      <c r="B14" s="34" t="s">
        <v>21</v>
      </c>
      <c r="C14" s="34" t="s">
        <v>22</v>
      </c>
      <c r="D14" s="33"/>
      <c r="E14" s="33"/>
      <c r="F14" s="35">
        <v>500</v>
      </c>
      <c r="G14" s="34" t="s">
        <v>12</v>
      </c>
      <c r="H14" s="36" t="s">
        <v>345</v>
      </c>
      <c r="I14" s="37">
        <v>41628</v>
      </c>
      <c r="J14" s="38" t="s">
        <v>346</v>
      </c>
    </row>
    <row r="15" spans="1:10" s="5" customFormat="1" ht="46.5">
      <c r="A15" s="21">
        <v>5</v>
      </c>
      <c r="B15" s="29" t="s">
        <v>19</v>
      </c>
      <c r="C15" s="29" t="s">
        <v>28</v>
      </c>
      <c r="D15" s="21"/>
      <c r="E15" s="21"/>
      <c r="F15" s="30">
        <v>1239</v>
      </c>
      <c r="G15" s="29" t="s">
        <v>12</v>
      </c>
      <c r="H15" s="31" t="s">
        <v>45</v>
      </c>
      <c r="I15" s="31">
        <v>41630</v>
      </c>
      <c r="J15" s="32" t="s">
        <v>24</v>
      </c>
    </row>
    <row r="16" spans="1:10" s="5" customFormat="1" ht="93">
      <c r="A16" s="118">
        <v>6</v>
      </c>
      <c r="B16" s="182" t="s">
        <v>350</v>
      </c>
      <c r="C16" s="21" t="s">
        <v>351</v>
      </c>
      <c r="D16" s="21">
        <v>8</v>
      </c>
      <c r="E16" s="21">
        <v>500</v>
      </c>
      <c r="F16" s="154">
        <v>4000</v>
      </c>
      <c r="G16" s="46" t="s">
        <v>148</v>
      </c>
      <c r="H16" s="46" t="s">
        <v>123</v>
      </c>
      <c r="I16" s="181" t="s">
        <v>352</v>
      </c>
      <c r="J16" s="21" t="s">
        <v>353</v>
      </c>
    </row>
    <row r="17" spans="1:10" s="5" customFormat="1" ht="78">
      <c r="A17" s="22">
        <v>7</v>
      </c>
      <c r="B17" s="23" t="s">
        <v>30</v>
      </c>
      <c r="C17" s="23" t="s">
        <v>31</v>
      </c>
      <c r="D17" s="22"/>
      <c r="E17" s="22"/>
      <c r="F17" s="24">
        <v>1652</v>
      </c>
      <c r="G17" s="25" t="s">
        <v>12</v>
      </c>
      <c r="H17" s="26" t="s">
        <v>103</v>
      </c>
      <c r="I17" s="39">
        <v>2</v>
      </c>
      <c r="J17" s="27" t="s">
        <v>50</v>
      </c>
    </row>
    <row r="18" spans="1:10" s="5" customFormat="1" ht="62.25">
      <c r="A18" s="21">
        <v>8</v>
      </c>
      <c r="B18" s="40" t="s">
        <v>37</v>
      </c>
      <c r="C18" s="40" t="s">
        <v>38</v>
      </c>
      <c r="D18" s="21">
        <v>2</v>
      </c>
      <c r="E18" s="30">
        <v>785</v>
      </c>
      <c r="F18" s="30">
        <v>1570</v>
      </c>
      <c r="G18" s="29" t="s">
        <v>12</v>
      </c>
      <c r="H18" s="31" t="s">
        <v>103</v>
      </c>
      <c r="I18" s="31">
        <v>41630</v>
      </c>
      <c r="J18" s="32" t="s">
        <v>49</v>
      </c>
    </row>
    <row r="19" spans="1:10" s="280" customFormat="1" ht="62.25">
      <c r="A19" s="21">
        <v>9</v>
      </c>
      <c r="B19" s="29" t="s">
        <v>408</v>
      </c>
      <c r="C19" s="29" t="s">
        <v>409</v>
      </c>
      <c r="D19" s="21">
        <v>5</v>
      </c>
      <c r="E19" s="21">
        <v>190</v>
      </c>
      <c r="F19" s="30">
        <v>950</v>
      </c>
      <c r="G19" s="122" t="s">
        <v>148</v>
      </c>
      <c r="H19" s="31" t="s">
        <v>103</v>
      </c>
      <c r="I19" s="31">
        <v>41630</v>
      </c>
      <c r="J19" s="32"/>
    </row>
    <row r="20" spans="1:10" s="5" customFormat="1" ht="46.5">
      <c r="A20" s="21">
        <v>10</v>
      </c>
      <c r="B20" s="29" t="s">
        <v>41</v>
      </c>
      <c r="C20" s="29" t="s">
        <v>43</v>
      </c>
      <c r="D20" s="21"/>
      <c r="E20" s="21"/>
      <c r="F20" s="30">
        <v>413</v>
      </c>
      <c r="G20" s="29" t="s">
        <v>12</v>
      </c>
      <c r="H20" s="31" t="s">
        <v>103</v>
      </c>
      <c r="I20" s="31">
        <v>41630</v>
      </c>
      <c r="J20" s="32" t="s">
        <v>48</v>
      </c>
    </row>
    <row r="21" spans="1:10" s="5" customFormat="1" ht="84.75" customHeight="1">
      <c r="A21" s="22">
        <v>11</v>
      </c>
      <c r="B21" s="23" t="s">
        <v>154</v>
      </c>
      <c r="C21" s="23" t="s">
        <v>155</v>
      </c>
      <c r="D21" s="22"/>
      <c r="E21" s="22"/>
      <c r="F21" s="24">
        <v>330</v>
      </c>
      <c r="G21" s="25" t="s">
        <v>12</v>
      </c>
      <c r="H21" s="26" t="s">
        <v>47</v>
      </c>
      <c r="I21" s="26">
        <v>41455</v>
      </c>
      <c r="J21" s="27" t="s">
        <v>24</v>
      </c>
    </row>
    <row r="22" spans="1:10" s="5" customFormat="1" ht="93">
      <c r="A22" s="21">
        <v>12</v>
      </c>
      <c r="B22" s="41" t="s">
        <v>52</v>
      </c>
      <c r="C22" s="40" t="s">
        <v>53</v>
      </c>
      <c r="D22" s="42">
        <v>1</v>
      </c>
      <c r="E22" s="42">
        <v>1500</v>
      </c>
      <c r="F22" s="43">
        <f>D22*E22</f>
        <v>1500</v>
      </c>
      <c r="G22" s="44" t="s">
        <v>54</v>
      </c>
      <c r="H22" s="45" t="s">
        <v>55</v>
      </c>
      <c r="I22" s="45">
        <v>41631</v>
      </c>
      <c r="J22" s="46"/>
    </row>
    <row r="23" spans="1:10" s="5" customFormat="1" ht="46.5">
      <c r="A23" s="21">
        <v>13</v>
      </c>
      <c r="B23" s="47" t="s">
        <v>56</v>
      </c>
      <c r="C23" s="48" t="s">
        <v>57</v>
      </c>
      <c r="D23" s="43">
        <v>1</v>
      </c>
      <c r="E23" s="43">
        <v>500</v>
      </c>
      <c r="F23" s="43">
        <f aca="true" t="shared" si="0" ref="F23:F30">D23*E23</f>
        <v>500</v>
      </c>
      <c r="G23" s="46" t="s">
        <v>54</v>
      </c>
      <c r="H23" s="45" t="s">
        <v>55</v>
      </c>
      <c r="I23" s="45">
        <v>41631</v>
      </c>
      <c r="J23" s="46"/>
    </row>
    <row r="24" spans="1:10" s="5" customFormat="1" ht="62.25">
      <c r="A24" s="21">
        <v>14</v>
      </c>
      <c r="B24" s="41" t="s">
        <v>58</v>
      </c>
      <c r="C24" s="40" t="s">
        <v>59</v>
      </c>
      <c r="D24" s="42">
        <v>1</v>
      </c>
      <c r="E24" s="42">
        <v>1600</v>
      </c>
      <c r="F24" s="43">
        <v>1600</v>
      </c>
      <c r="G24" s="44" t="s">
        <v>54</v>
      </c>
      <c r="H24" s="45" t="s">
        <v>55</v>
      </c>
      <c r="I24" s="45">
        <v>41631</v>
      </c>
      <c r="J24" s="46"/>
    </row>
    <row r="25" spans="1:10" s="5" customFormat="1" ht="62.25">
      <c r="A25" s="21">
        <v>15</v>
      </c>
      <c r="B25" s="41" t="s">
        <v>60</v>
      </c>
      <c r="C25" s="40" t="s">
        <v>61</v>
      </c>
      <c r="D25" s="42">
        <v>1</v>
      </c>
      <c r="E25" s="42">
        <v>400</v>
      </c>
      <c r="F25" s="43">
        <f t="shared" si="0"/>
        <v>400</v>
      </c>
      <c r="G25" s="44" t="s">
        <v>54</v>
      </c>
      <c r="H25" s="45" t="s">
        <v>55</v>
      </c>
      <c r="I25" s="45">
        <v>41631</v>
      </c>
      <c r="J25" s="46"/>
    </row>
    <row r="26" spans="1:10" s="5" customFormat="1" ht="69.75" customHeight="1">
      <c r="A26" s="21">
        <v>16</v>
      </c>
      <c r="B26" s="41" t="s">
        <v>62</v>
      </c>
      <c r="C26" s="40" t="s">
        <v>232</v>
      </c>
      <c r="D26" s="42">
        <v>2</v>
      </c>
      <c r="E26" s="42">
        <v>5500</v>
      </c>
      <c r="F26" s="43">
        <f t="shared" si="0"/>
        <v>11000</v>
      </c>
      <c r="G26" s="44" t="s">
        <v>54</v>
      </c>
      <c r="H26" s="45" t="s">
        <v>33</v>
      </c>
      <c r="I26" s="49" t="s">
        <v>303</v>
      </c>
      <c r="J26" s="50" t="s">
        <v>304</v>
      </c>
    </row>
    <row r="27" spans="1:10" s="5" customFormat="1" ht="93">
      <c r="A27" s="21">
        <v>17</v>
      </c>
      <c r="B27" s="51" t="s">
        <v>63</v>
      </c>
      <c r="C27" s="40" t="s">
        <v>64</v>
      </c>
      <c r="D27" s="42">
        <v>1</v>
      </c>
      <c r="E27" s="42">
        <v>3700</v>
      </c>
      <c r="F27" s="43">
        <f t="shared" si="0"/>
        <v>3700</v>
      </c>
      <c r="G27" s="44" t="s">
        <v>54</v>
      </c>
      <c r="H27" s="45" t="s">
        <v>55</v>
      </c>
      <c r="I27" s="45">
        <v>41631</v>
      </c>
      <c r="J27" s="52"/>
    </row>
    <row r="28" spans="1:10" s="5" customFormat="1" ht="46.5">
      <c r="A28" s="21">
        <v>18</v>
      </c>
      <c r="B28" s="41" t="s">
        <v>65</v>
      </c>
      <c r="C28" s="40" t="s">
        <v>66</v>
      </c>
      <c r="D28" s="42">
        <v>12</v>
      </c>
      <c r="E28" s="42">
        <v>100</v>
      </c>
      <c r="F28" s="43">
        <f t="shared" si="0"/>
        <v>1200</v>
      </c>
      <c r="G28" s="44" t="s">
        <v>54</v>
      </c>
      <c r="H28" s="45" t="s">
        <v>55</v>
      </c>
      <c r="I28" s="45">
        <v>41631</v>
      </c>
      <c r="J28" s="46"/>
    </row>
    <row r="29" spans="1:10" s="5" customFormat="1" ht="30.75">
      <c r="A29" s="21">
        <v>19</v>
      </c>
      <c r="B29" s="238" t="s">
        <v>398</v>
      </c>
      <c r="C29" s="239" t="s">
        <v>399</v>
      </c>
      <c r="D29" s="240">
        <v>18</v>
      </c>
      <c r="E29" s="240">
        <v>125</v>
      </c>
      <c r="F29" s="241">
        <v>2250</v>
      </c>
      <c r="G29" s="242" t="s">
        <v>148</v>
      </c>
      <c r="H29" s="242" t="s">
        <v>103</v>
      </c>
      <c r="I29" s="243">
        <v>41630</v>
      </c>
      <c r="J29" s="240"/>
    </row>
    <row r="30" spans="1:10" s="5" customFormat="1" ht="46.5">
      <c r="A30" s="21">
        <v>20</v>
      </c>
      <c r="B30" s="41" t="s">
        <v>67</v>
      </c>
      <c r="C30" s="40" t="s">
        <v>68</v>
      </c>
      <c r="D30" s="42">
        <v>4</v>
      </c>
      <c r="E30" s="43">
        <v>80</v>
      </c>
      <c r="F30" s="43">
        <f t="shared" si="0"/>
        <v>320</v>
      </c>
      <c r="G30" s="44" t="s">
        <v>54</v>
      </c>
      <c r="H30" s="45" t="s">
        <v>55</v>
      </c>
      <c r="I30" s="45">
        <v>41631</v>
      </c>
      <c r="J30" s="46"/>
    </row>
    <row r="31" spans="1:10" s="5" customFormat="1" ht="93">
      <c r="A31" s="21">
        <v>21</v>
      </c>
      <c r="B31" s="41" t="s">
        <v>69</v>
      </c>
      <c r="C31" s="40" t="s">
        <v>70</v>
      </c>
      <c r="D31" s="42">
        <v>1</v>
      </c>
      <c r="E31" s="43">
        <v>1650</v>
      </c>
      <c r="F31" s="43">
        <f>SUM(D31*E31)</f>
        <v>1650</v>
      </c>
      <c r="G31" s="44" t="s">
        <v>54</v>
      </c>
      <c r="H31" s="45" t="s">
        <v>160</v>
      </c>
      <c r="I31" s="45">
        <v>41630</v>
      </c>
      <c r="J31" s="46"/>
    </row>
    <row r="32" spans="1:10" s="5" customFormat="1" ht="78">
      <c r="A32" s="21">
        <v>22</v>
      </c>
      <c r="B32" s="41" t="s">
        <v>71</v>
      </c>
      <c r="C32" s="40" t="s">
        <v>72</v>
      </c>
      <c r="D32" s="42">
        <v>1</v>
      </c>
      <c r="E32" s="42">
        <v>100</v>
      </c>
      <c r="F32" s="43">
        <f aca="true" t="shared" si="1" ref="F32:F49">D32*E32</f>
        <v>100</v>
      </c>
      <c r="G32" s="44" t="s">
        <v>54</v>
      </c>
      <c r="H32" s="45" t="s">
        <v>150</v>
      </c>
      <c r="I32" s="45">
        <v>41631</v>
      </c>
      <c r="J32" s="46"/>
    </row>
    <row r="33" spans="1:10" s="5" customFormat="1" ht="62.25">
      <c r="A33" s="21">
        <v>23</v>
      </c>
      <c r="B33" s="41" t="s">
        <v>73</v>
      </c>
      <c r="C33" s="40" t="s">
        <v>74</v>
      </c>
      <c r="D33" s="42">
        <v>1</v>
      </c>
      <c r="E33" s="42">
        <v>500</v>
      </c>
      <c r="F33" s="43">
        <f t="shared" si="1"/>
        <v>500</v>
      </c>
      <c r="G33" s="44" t="s">
        <v>54</v>
      </c>
      <c r="H33" s="45" t="s">
        <v>55</v>
      </c>
      <c r="I33" s="45">
        <v>41631</v>
      </c>
      <c r="J33" s="46"/>
    </row>
    <row r="34" spans="1:10" s="5" customFormat="1" ht="62.25">
      <c r="A34" s="21">
        <v>24</v>
      </c>
      <c r="B34" s="41" t="s">
        <v>75</v>
      </c>
      <c r="C34" s="40" t="s">
        <v>76</v>
      </c>
      <c r="D34" s="42">
        <v>1</v>
      </c>
      <c r="E34" s="42">
        <v>1500</v>
      </c>
      <c r="F34" s="43">
        <f t="shared" si="1"/>
        <v>1500</v>
      </c>
      <c r="G34" s="44" t="s">
        <v>54</v>
      </c>
      <c r="H34" s="45" t="s">
        <v>55</v>
      </c>
      <c r="I34" s="45">
        <v>41631</v>
      </c>
      <c r="J34" s="46"/>
    </row>
    <row r="35" spans="1:10" s="5" customFormat="1" ht="62.25">
      <c r="A35" s="21">
        <v>25</v>
      </c>
      <c r="B35" s="47" t="s">
        <v>77</v>
      </c>
      <c r="C35" s="48" t="s">
        <v>272</v>
      </c>
      <c r="D35" s="43">
        <v>2</v>
      </c>
      <c r="E35" s="43">
        <v>250</v>
      </c>
      <c r="F35" s="43">
        <f t="shared" si="1"/>
        <v>500</v>
      </c>
      <c r="G35" s="46" t="s">
        <v>54</v>
      </c>
      <c r="H35" s="45" t="s">
        <v>42</v>
      </c>
      <c r="I35" s="45">
        <v>41540</v>
      </c>
      <c r="J35" s="46"/>
    </row>
    <row r="36" spans="1:10" s="5" customFormat="1" ht="46.5">
      <c r="A36" s="21">
        <v>26</v>
      </c>
      <c r="B36" s="41" t="s">
        <v>78</v>
      </c>
      <c r="C36" s="41" t="s">
        <v>79</v>
      </c>
      <c r="D36" s="42">
        <v>1</v>
      </c>
      <c r="E36" s="42">
        <v>400</v>
      </c>
      <c r="F36" s="43">
        <f t="shared" si="1"/>
        <v>400</v>
      </c>
      <c r="G36" s="44" t="s">
        <v>54</v>
      </c>
      <c r="H36" s="45" t="s">
        <v>55</v>
      </c>
      <c r="I36" s="45">
        <v>41631</v>
      </c>
      <c r="J36" s="46"/>
    </row>
    <row r="37" spans="1:10" s="5" customFormat="1" ht="73.5" customHeight="1">
      <c r="A37" s="21">
        <v>27</v>
      </c>
      <c r="B37" s="41" t="s">
        <v>80</v>
      </c>
      <c r="C37" s="41" t="s">
        <v>81</v>
      </c>
      <c r="D37" s="42">
        <v>1</v>
      </c>
      <c r="E37" s="42">
        <v>100</v>
      </c>
      <c r="F37" s="43">
        <f t="shared" si="1"/>
        <v>100</v>
      </c>
      <c r="G37" s="44" t="s">
        <v>54</v>
      </c>
      <c r="H37" s="45" t="s">
        <v>55</v>
      </c>
      <c r="I37" s="45">
        <v>41631</v>
      </c>
      <c r="J37" s="46"/>
    </row>
    <row r="38" spans="1:10" s="5" customFormat="1" ht="46.5">
      <c r="A38" s="21">
        <v>28</v>
      </c>
      <c r="B38" s="23" t="s">
        <v>82</v>
      </c>
      <c r="C38" s="23" t="s">
        <v>338</v>
      </c>
      <c r="D38" s="28"/>
      <c r="E38" s="28"/>
      <c r="F38" s="53">
        <v>3500</v>
      </c>
      <c r="G38" s="54" t="s">
        <v>12</v>
      </c>
      <c r="H38" s="55" t="s">
        <v>279</v>
      </c>
      <c r="I38" s="56">
        <v>41631</v>
      </c>
      <c r="J38" s="57" t="s">
        <v>339</v>
      </c>
    </row>
    <row r="39" spans="1:10" s="5" customFormat="1" ht="108.75">
      <c r="A39" s="21">
        <v>29</v>
      </c>
      <c r="B39" s="41" t="s">
        <v>83</v>
      </c>
      <c r="C39" s="40" t="s">
        <v>84</v>
      </c>
      <c r="D39" s="42"/>
      <c r="E39" s="42"/>
      <c r="F39" s="43">
        <v>4000</v>
      </c>
      <c r="G39" s="44" t="s">
        <v>54</v>
      </c>
      <c r="H39" s="45" t="s">
        <v>55</v>
      </c>
      <c r="I39" s="45">
        <v>41631</v>
      </c>
      <c r="J39" s="46"/>
    </row>
    <row r="40" spans="1:10" s="5" customFormat="1" ht="30.75">
      <c r="A40" s="21">
        <v>30</v>
      </c>
      <c r="B40" s="41" t="s">
        <v>85</v>
      </c>
      <c r="C40" s="41" t="s">
        <v>86</v>
      </c>
      <c r="D40" s="42">
        <v>1</v>
      </c>
      <c r="E40" s="42">
        <v>100</v>
      </c>
      <c r="F40" s="43">
        <f t="shared" si="1"/>
        <v>100</v>
      </c>
      <c r="G40" s="44" t="s">
        <v>54</v>
      </c>
      <c r="H40" s="45" t="s">
        <v>47</v>
      </c>
      <c r="I40" s="45">
        <v>41448</v>
      </c>
      <c r="J40" s="52" t="s">
        <v>151</v>
      </c>
    </row>
    <row r="41" spans="1:10" s="5" customFormat="1" ht="78">
      <c r="A41" s="21">
        <v>31</v>
      </c>
      <c r="B41" s="47" t="s">
        <v>87</v>
      </c>
      <c r="C41" s="58" t="s">
        <v>88</v>
      </c>
      <c r="D41" s="43">
        <v>1</v>
      </c>
      <c r="E41" s="43">
        <v>100</v>
      </c>
      <c r="F41" s="43">
        <f t="shared" si="1"/>
        <v>100</v>
      </c>
      <c r="G41" s="46" t="s">
        <v>54</v>
      </c>
      <c r="H41" s="45" t="s">
        <v>55</v>
      </c>
      <c r="I41" s="45">
        <v>41631</v>
      </c>
      <c r="J41" s="46"/>
    </row>
    <row r="42" spans="1:10" s="5" customFormat="1" ht="108.75">
      <c r="A42" s="21">
        <v>32</v>
      </c>
      <c r="B42" s="41" t="s">
        <v>89</v>
      </c>
      <c r="C42" s="40" t="s">
        <v>90</v>
      </c>
      <c r="D42" s="42">
        <v>1</v>
      </c>
      <c r="E42" s="42">
        <v>1000</v>
      </c>
      <c r="F42" s="43">
        <f t="shared" si="1"/>
        <v>1000</v>
      </c>
      <c r="G42" s="44" t="s">
        <v>54</v>
      </c>
      <c r="H42" s="45" t="s">
        <v>55</v>
      </c>
      <c r="I42" s="45">
        <v>41631</v>
      </c>
      <c r="J42" s="46"/>
    </row>
    <row r="43" spans="1:10" s="5" customFormat="1" ht="81.75" customHeight="1">
      <c r="A43" s="21">
        <v>33</v>
      </c>
      <c r="B43" s="41" t="s">
        <v>91</v>
      </c>
      <c r="C43" s="40"/>
      <c r="D43" s="42">
        <v>10</v>
      </c>
      <c r="E43" s="42">
        <v>10</v>
      </c>
      <c r="F43" s="43">
        <f t="shared" si="1"/>
        <v>100</v>
      </c>
      <c r="G43" s="44" t="s">
        <v>54</v>
      </c>
      <c r="H43" s="45" t="s">
        <v>55</v>
      </c>
      <c r="I43" s="45">
        <v>41631</v>
      </c>
      <c r="J43" s="46"/>
    </row>
    <row r="44" spans="1:10" s="5" customFormat="1" ht="78">
      <c r="A44" s="21">
        <v>34</v>
      </c>
      <c r="B44" s="41" t="s">
        <v>92</v>
      </c>
      <c r="C44" s="40" t="s">
        <v>261</v>
      </c>
      <c r="D44" s="42">
        <v>1</v>
      </c>
      <c r="E44" s="42">
        <v>1000</v>
      </c>
      <c r="F44" s="43">
        <f t="shared" si="1"/>
        <v>1000</v>
      </c>
      <c r="G44" s="44" t="s">
        <v>54</v>
      </c>
      <c r="H44" s="45" t="s">
        <v>55</v>
      </c>
      <c r="I44" s="45">
        <v>41631</v>
      </c>
      <c r="J44" s="52"/>
    </row>
    <row r="45" spans="1:10" s="5" customFormat="1" ht="77.25" customHeight="1">
      <c r="A45" s="21">
        <v>36</v>
      </c>
      <c r="B45" s="41" t="s">
        <v>40</v>
      </c>
      <c r="C45" s="40" t="s">
        <v>93</v>
      </c>
      <c r="D45" s="42">
        <v>6</v>
      </c>
      <c r="E45" s="42">
        <v>270</v>
      </c>
      <c r="F45" s="43">
        <f t="shared" si="1"/>
        <v>1620</v>
      </c>
      <c r="G45" s="44" t="s">
        <v>54</v>
      </c>
      <c r="H45" s="45">
        <v>41609</v>
      </c>
      <c r="I45" s="45">
        <v>41632</v>
      </c>
      <c r="J45" s="52" t="s">
        <v>151</v>
      </c>
    </row>
    <row r="46" spans="1:10" s="5" customFormat="1" ht="46.5">
      <c r="A46" s="21">
        <v>37</v>
      </c>
      <c r="B46" s="41" t="s">
        <v>94</v>
      </c>
      <c r="C46" s="40" t="s">
        <v>95</v>
      </c>
      <c r="D46" s="42">
        <v>1</v>
      </c>
      <c r="E46" s="42">
        <v>1000</v>
      </c>
      <c r="F46" s="43">
        <f t="shared" si="1"/>
        <v>1000</v>
      </c>
      <c r="G46" s="44" t="s">
        <v>54</v>
      </c>
      <c r="H46" s="45" t="s">
        <v>55</v>
      </c>
      <c r="I46" s="45">
        <v>41631</v>
      </c>
      <c r="J46" s="46"/>
    </row>
    <row r="47" spans="1:10" s="5" customFormat="1" ht="62.25">
      <c r="A47" s="21">
        <v>38</v>
      </c>
      <c r="B47" s="59" t="s">
        <v>96</v>
      </c>
      <c r="C47" s="40" t="s">
        <v>97</v>
      </c>
      <c r="D47" s="42">
        <v>1</v>
      </c>
      <c r="E47" s="42">
        <v>500</v>
      </c>
      <c r="F47" s="43">
        <f t="shared" si="1"/>
        <v>500</v>
      </c>
      <c r="G47" s="44" t="s">
        <v>54</v>
      </c>
      <c r="H47" s="45" t="s">
        <v>55</v>
      </c>
      <c r="I47" s="45">
        <v>41631</v>
      </c>
      <c r="J47" s="46"/>
    </row>
    <row r="48" spans="1:10" s="5" customFormat="1" ht="46.5">
      <c r="A48" s="21">
        <v>39</v>
      </c>
      <c r="B48" s="59" t="s">
        <v>98</v>
      </c>
      <c r="C48" s="40" t="s">
        <v>309</v>
      </c>
      <c r="D48" s="42">
        <v>12</v>
      </c>
      <c r="E48" s="42">
        <v>2538</v>
      </c>
      <c r="F48" s="42">
        <v>60912</v>
      </c>
      <c r="G48" s="44" t="s">
        <v>273</v>
      </c>
      <c r="H48" s="60" t="s">
        <v>47</v>
      </c>
      <c r="I48" s="44">
        <v>24</v>
      </c>
      <c r="J48" s="52" t="s">
        <v>274</v>
      </c>
    </row>
    <row r="49" spans="1:10" s="5" customFormat="1" ht="54" customHeight="1">
      <c r="A49" s="21">
        <v>40</v>
      </c>
      <c r="B49" s="41" t="s">
        <v>99</v>
      </c>
      <c r="C49" s="41" t="s">
        <v>100</v>
      </c>
      <c r="D49" s="42">
        <v>1</v>
      </c>
      <c r="E49" s="42">
        <v>400</v>
      </c>
      <c r="F49" s="42">
        <f t="shared" si="1"/>
        <v>400</v>
      </c>
      <c r="G49" s="44" t="s">
        <v>54</v>
      </c>
      <c r="H49" s="45" t="s">
        <v>55</v>
      </c>
      <c r="I49" s="45">
        <v>41631</v>
      </c>
      <c r="J49" s="46"/>
    </row>
    <row r="50" spans="1:10" s="5" customFormat="1" ht="67.5" customHeight="1">
      <c r="A50" s="21">
        <v>41</v>
      </c>
      <c r="B50" s="61" t="s">
        <v>58</v>
      </c>
      <c r="C50" s="61" t="s">
        <v>59</v>
      </c>
      <c r="D50" s="62">
        <v>1</v>
      </c>
      <c r="E50" s="63">
        <v>500</v>
      </c>
      <c r="F50" s="64">
        <f>SUM(D50*E50)</f>
        <v>500</v>
      </c>
      <c r="G50" s="61" t="s">
        <v>12</v>
      </c>
      <c r="H50" s="60" t="s">
        <v>156</v>
      </c>
      <c r="I50" s="65">
        <v>41639</v>
      </c>
      <c r="J50" s="48"/>
    </row>
    <row r="51" spans="1:10" s="5" customFormat="1" ht="68.25" customHeight="1">
      <c r="A51" s="21">
        <v>42</v>
      </c>
      <c r="B51" s="61" t="s">
        <v>60</v>
      </c>
      <c r="C51" s="61" t="s">
        <v>61</v>
      </c>
      <c r="D51" s="62">
        <v>2</v>
      </c>
      <c r="E51" s="66">
        <v>200</v>
      </c>
      <c r="F51" s="64">
        <f>SUM(D51*E51)</f>
        <v>400</v>
      </c>
      <c r="G51" s="61" t="s">
        <v>54</v>
      </c>
      <c r="H51" s="52" t="s">
        <v>117</v>
      </c>
      <c r="I51" s="65">
        <v>41639</v>
      </c>
      <c r="J51" s="48"/>
    </row>
    <row r="52" spans="1:10" s="5" customFormat="1" ht="62.25">
      <c r="A52" s="21">
        <v>43</v>
      </c>
      <c r="B52" s="61" t="s">
        <v>60</v>
      </c>
      <c r="C52" s="61" t="s">
        <v>61</v>
      </c>
      <c r="D52" s="62">
        <v>2</v>
      </c>
      <c r="E52" s="66">
        <v>200</v>
      </c>
      <c r="F52" s="64">
        <f aca="true" t="shared" si="2" ref="F52:F64">SUM(D52*E52)</f>
        <v>400</v>
      </c>
      <c r="G52" s="61" t="s">
        <v>54</v>
      </c>
      <c r="H52" s="52" t="s">
        <v>118</v>
      </c>
      <c r="I52" s="65">
        <v>41639</v>
      </c>
      <c r="J52" s="48" t="s">
        <v>44</v>
      </c>
    </row>
    <row r="53" spans="1:10" s="5" customFormat="1" ht="93">
      <c r="A53" s="21">
        <v>44</v>
      </c>
      <c r="B53" s="61" t="s">
        <v>119</v>
      </c>
      <c r="C53" s="61" t="s">
        <v>64</v>
      </c>
      <c r="D53" s="62">
        <v>2</v>
      </c>
      <c r="E53" s="63">
        <v>500</v>
      </c>
      <c r="F53" s="64">
        <f t="shared" si="2"/>
        <v>1000</v>
      </c>
      <c r="G53" s="61" t="s">
        <v>54</v>
      </c>
      <c r="H53" s="67" t="s">
        <v>46</v>
      </c>
      <c r="I53" s="65">
        <v>41639</v>
      </c>
      <c r="J53" s="48"/>
    </row>
    <row r="54" spans="1:10" s="5" customFormat="1" ht="46.5">
      <c r="A54" s="21">
        <v>45</v>
      </c>
      <c r="B54" s="61" t="s">
        <v>65</v>
      </c>
      <c r="C54" s="61" t="s">
        <v>66</v>
      </c>
      <c r="D54" s="62">
        <v>4</v>
      </c>
      <c r="E54" s="63">
        <v>100</v>
      </c>
      <c r="F54" s="64">
        <f t="shared" si="2"/>
        <v>400</v>
      </c>
      <c r="G54" s="61" t="s">
        <v>54</v>
      </c>
      <c r="H54" s="52" t="s">
        <v>45</v>
      </c>
      <c r="I54" s="65">
        <v>41639</v>
      </c>
      <c r="J54" s="48"/>
    </row>
    <row r="55" spans="1:10" s="5" customFormat="1" ht="30.75">
      <c r="A55" s="21">
        <v>46</v>
      </c>
      <c r="B55" s="48" t="s">
        <v>120</v>
      </c>
      <c r="C55" s="48" t="s">
        <v>88</v>
      </c>
      <c r="D55" s="62">
        <v>1</v>
      </c>
      <c r="E55" s="68">
        <v>150</v>
      </c>
      <c r="F55" s="64">
        <f t="shared" si="2"/>
        <v>150</v>
      </c>
      <c r="G55" s="61" t="s">
        <v>12</v>
      </c>
      <c r="H55" s="67" t="s">
        <v>47</v>
      </c>
      <c r="I55" s="65">
        <v>41455</v>
      </c>
      <c r="J55" s="48"/>
    </row>
    <row r="56" spans="1:10" s="5" customFormat="1" ht="78">
      <c r="A56" s="21">
        <v>47</v>
      </c>
      <c r="B56" s="61" t="s">
        <v>40</v>
      </c>
      <c r="C56" s="61" t="s">
        <v>121</v>
      </c>
      <c r="D56" s="62">
        <v>2</v>
      </c>
      <c r="E56" s="63">
        <v>100</v>
      </c>
      <c r="F56" s="64">
        <f t="shared" si="2"/>
        <v>200</v>
      </c>
      <c r="G56" s="40" t="s">
        <v>12</v>
      </c>
      <c r="H56" s="67" t="s">
        <v>122</v>
      </c>
      <c r="I56" s="65">
        <v>41639</v>
      </c>
      <c r="J56" s="48"/>
    </row>
    <row r="57" spans="1:10" s="5" customFormat="1" ht="46.5">
      <c r="A57" s="21">
        <v>48</v>
      </c>
      <c r="B57" s="61" t="s">
        <v>94</v>
      </c>
      <c r="C57" s="61" t="s">
        <v>95</v>
      </c>
      <c r="D57" s="62">
        <v>1</v>
      </c>
      <c r="E57" s="63">
        <v>500</v>
      </c>
      <c r="F57" s="64">
        <f t="shared" si="2"/>
        <v>500</v>
      </c>
      <c r="G57" s="40" t="s">
        <v>12</v>
      </c>
      <c r="H57" s="67" t="s">
        <v>47</v>
      </c>
      <c r="I57" s="65">
        <v>41639</v>
      </c>
      <c r="J57" s="48"/>
    </row>
    <row r="58" spans="1:10" s="5" customFormat="1" ht="46.5">
      <c r="A58" s="21">
        <v>49</v>
      </c>
      <c r="B58" s="40" t="s">
        <v>292</v>
      </c>
      <c r="C58" s="40" t="s">
        <v>100</v>
      </c>
      <c r="D58" s="42">
        <v>2</v>
      </c>
      <c r="E58" s="69">
        <v>200</v>
      </c>
      <c r="F58" s="64">
        <f t="shared" si="2"/>
        <v>400</v>
      </c>
      <c r="G58" s="40" t="s">
        <v>12</v>
      </c>
      <c r="H58" s="67" t="s">
        <v>123</v>
      </c>
      <c r="I58" s="65">
        <v>41639</v>
      </c>
      <c r="J58" s="40"/>
    </row>
    <row r="59" spans="1:10" s="5" customFormat="1" ht="62.25">
      <c r="A59" s="21">
        <v>50</v>
      </c>
      <c r="B59" s="40" t="s">
        <v>124</v>
      </c>
      <c r="C59" s="40" t="s">
        <v>125</v>
      </c>
      <c r="D59" s="42">
        <v>1</v>
      </c>
      <c r="E59" s="42">
        <v>200</v>
      </c>
      <c r="F59" s="64">
        <f t="shared" si="2"/>
        <v>200</v>
      </c>
      <c r="G59" s="40" t="s">
        <v>126</v>
      </c>
      <c r="H59" s="44" t="s">
        <v>127</v>
      </c>
      <c r="I59" s="65">
        <v>41639</v>
      </c>
      <c r="J59" s="40"/>
    </row>
    <row r="60" spans="1:10" s="5" customFormat="1" ht="30.75">
      <c r="A60" s="21">
        <v>51</v>
      </c>
      <c r="B60" s="48" t="s">
        <v>128</v>
      </c>
      <c r="C60" s="48" t="s">
        <v>129</v>
      </c>
      <c r="D60" s="64">
        <v>4</v>
      </c>
      <c r="E60" s="64">
        <v>200</v>
      </c>
      <c r="F60" s="64">
        <f t="shared" si="2"/>
        <v>800</v>
      </c>
      <c r="G60" s="61" t="s">
        <v>12</v>
      </c>
      <c r="H60" s="44" t="s">
        <v>275</v>
      </c>
      <c r="I60" s="65">
        <v>41639</v>
      </c>
      <c r="J60" s="48"/>
    </row>
    <row r="61" spans="1:10" s="137" customFormat="1" ht="62.25">
      <c r="A61" s="21">
        <v>52</v>
      </c>
      <c r="B61" s="40" t="s">
        <v>130</v>
      </c>
      <c r="C61" s="40" t="s">
        <v>131</v>
      </c>
      <c r="D61" s="42">
        <v>4</v>
      </c>
      <c r="E61" s="42">
        <v>150</v>
      </c>
      <c r="F61" s="42">
        <f t="shared" si="2"/>
        <v>600</v>
      </c>
      <c r="G61" s="40" t="s">
        <v>12</v>
      </c>
      <c r="H61" s="44" t="s">
        <v>127</v>
      </c>
      <c r="I61" s="187">
        <v>41455</v>
      </c>
      <c r="J61" s="44" t="s">
        <v>132</v>
      </c>
    </row>
    <row r="62" spans="1:10" s="5" customFormat="1" ht="46.5">
      <c r="A62" s="21">
        <v>53</v>
      </c>
      <c r="B62" s="70" t="s">
        <v>133</v>
      </c>
      <c r="C62" s="70" t="s">
        <v>134</v>
      </c>
      <c r="D62" s="64">
        <v>2</v>
      </c>
      <c r="E62" s="64">
        <v>150</v>
      </c>
      <c r="F62" s="64">
        <f t="shared" si="2"/>
        <v>300</v>
      </c>
      <c r="G62" s="61" t="s">
        <v>12</v>
      </c>
      <c r="H62" s="67" t="s">
        <v>123</v>
      </c>
      <c r="I62" s="65">
        <v>41547</v>
      </c>
      <c r="J62" s="52"/>
    </row>
    <row r="63" spans="1:10" s="5" customFormat="1" ht="78">
      <c r="A63" s="21">
        <v>54</v>
      </c>
      <c r="B63" s="40" t="s">
        <v>135</v>
      </c>
      <c r="C63" s="71" t="s">
        <v>136</v>
      </c>
      <c r="D63" s="42">
        <v>1</v>
      </c>
      <c r="E63" s="42">
        <v>300</v>
      </c>
      <c r="F63" s="64">
        <f t="shared" si="2"/>
        <v>300</v>
      </c>
      <c r="G63" s="40" t="s">
        <v>12</v>
      </c>
      <c r="H63" s="44" t="s">
        <v>47</v>
      </c>
      <c r="I63" s="65">
        <v>41455</v>
      </c>
      <c r="J63" s="52"/>
    </row>
    <row r="64" spans="1:10" s="5" customFormat="1" ht="46.5">
      <c r="A64" s="21">
        <v>55</v>
      </c>
      <c r="B64" s="72" t="s">
        <v>37</v>
      </c>
      <c r="C64" s="40" t="s">
        <v>38</v>
      </c>
      <c r="D64" s="42">
        <v>1</v>
      </c>
      <c r="E64" s="69">
        <v>1000</v>
      </c>
      <c r="F64" s="64">
        <f t="shared" si="2"/>
        <v>1000</v>
      </c>
      <c r="G64" s="40" t="s">
        <v>12</v>
      </c>
      <c r="H64" s="44" t="s">
        <v>42</v>
      </c>
      <c r="I64" s="65">
        <v>41639</v>
      </c>
      <c r="J64" s="52" t="s">
        <v>137</v>
      </c>
    </row>
    <row r="65" spans="1:10" s="5" customFormat="1" ht="84" customHeight="1">
      <c r="A65" s="305">
        <v>56</v>
      </c>
      <c r="B65" s="306" t="s">
        <v>293</v>
      </c>
      <c r="C65" s="307" t="s">
        <v>163</v>
      </c>
      <c r="D65" s="307"/>
      <c r="E65" s="307"/>
      <c r="F65" s="307">
        <v>785</v>
      </c>
      <c r="G65" s="307" t="s">
        <v>54</v>
      </c>
      <c r="H65" s="308" t="s">
        <v>103</v>
      </c>
      <c r="I65" s="308">
        <v>41628</v>
      </c>
      <c r="J65" s="307" t="s">
        <v>386</v>
      </c>
    </row>
    <row r="66" spans="1:10" s="5" customFormat="1" ht="67.5" customHeight="1">
      <c r="A66" s="21">
        <v>57</v>
      </c>
      <c r="B66" s="73" t="s">
        <v>294</v>
      </c>
      <c r="C66" s="18" t="s">
        <v>164</v>
      </c>
      <c r="D66" s="18"/>
      <c r="E66" s="18"/>
      <c r="F66" s="18">
        <v>200</v>
      </c>
      <c r="G66" s="18" t="s">
        <v>54</v>
      </c>
      <c r="H66" s="75" t="s">
        <v>325</v>
      </c>
      <c r="I66" s="74">
        <v>41628</v>
      </c>
      <c r="J66" s="18" t="s">
        <v>165</v>
      </c>
    </row>
    <row r="67" spans="1:10" s="230" customFormat="1" ht="46.5" customHeight="1">
      <c r="A67" s="210">
        <v>58</v>
      </c>
      <c r="B67" s="210" t="s">
        <v>295</v>
      </c>
      <c r="C67" s="210" t="s">
        <v>166</v>
      </c>
      <c r="D67" s="210">
        <v>2</v>
      </c>
      <c r="E67" s="210">
        <v>300</v>
      </c>
      <c r="F67" s="210">
        <v>600</v>
      </c>
      <c r="G67" s="210" t="s">
        <v>12</v>
      </c>
      <c r="H67" s="210" t="s">
        <v>103</v>
      </c>
      <c r="I67" s="229">
        <v>41628</v>
      </c>
      <c r="J67" s="210" t="s">
        <v>386</v>
      </c>
    </row>
    <row r="68" spans="1:10" s="230" customFormat="1" ht="45" customHeight="1">
      <c r="A68" s="210">
        <v>59</v>
      </c>
      <c r="B68" s="210" t="s">
        <v>37</v>
      </c>
      <c r="C68" s="210" t="s">
        <v>387</v>
      </c>
      <c r="D68" s="210">
        <v>2</v>
      </c>
      <c r="E68" s="210"/>
      <c r="F68" s="210">
        <v>4500</v>
      </c>
      <c r="G68" s="210" t="s">
        <v>12</v>
      </c>
      <c r="H68" s="210" t="s">
        <v>103</v>
      </c>
      <c r="I68" s="229">
        <v>41628</v>
      </c>
      <c r="J68" s="210" t="s">
        <v>386</v>
      </c>
    </row>
    <row r="69" spans="1:10" s="237" customFormat="1" ht="62.25" customHeight="1">
      <c r="A69" s="201">
        <v>60</v>
      </c>
      <c r="B69" s="232" t="s">
        <v>13</v>
      </c>
      <c r="C69" s="232" t="s">
        <v>397</v>
      </c>
      <c r="D69" s="201"/>
      <c r="E69" s="201"/>
      <c r="F69" s="201">
        <v>700</v>
      </c>
      <c r="G69" s="232" t="s">
        <v>12</v>
      </c>
      <c r="H69" s="232" t="s">
        <v>103</v>
      </c>
      <c r="I69" s="236">
        <v>41628</v>
      </c>
      <c r="J69" s="232" t="s">
        <v>386</v>
      </c>
    </row>
    <row r="70" spans="1:10" s="5" customFormat="1" ht="30.75">
      <c r="A70" s="21">
        <v>61</v>
      </c>
      <c r="B70" s="76" t="s">
        <v>177</v>
      </c>
      <c r="C70" s="77" t="s">
        <v>178</v>
      </c>
      <c r="D70" s="78"/>
      <c r="E70" s="78"/>
      <c r="F70" s="78">
        <v>200</v>
      </c>
      <c r="G70" s="46" t="s">
        <v>148</v>
      </c>
      <c r="H70" s="67" t="s">
        <v>47</v>
      </c>
      <c r="I70" s="74">
        <v>41455</v>
      </c>
      <c r="J70" s="78"/>
    </row>
    <row r="71" spans="1:10" s="5" customFormat="1" ht="30.75">
      <c r="A71" s="21">
        <v>62</v>
      </c>
      <c r="B71" s="80" t="s">
        <v>179</v>
      </c>
      <c r="C71" s="77" t="s">
        <v>180</v>
      </c>
      <c r="D71" s="78"/>
      <c r="E71" s="78"/>
      <c r="F71" s="78">
        <v>100</v>
      </c>
      <c r="G71" s="46" t="s">
        <v>148</v>
      </c>
      <c r="H71" s="67" t="s">
        <v>47</v>
      </c>
      <c r="I71" s="74">
        <v>41455</v>
      </c>
      <c r="J71" s="78"/>
    </row>
    <row r="72" spans="1:10" s="5" customFormat="1" ht="46.5">
      <c r="A72" s="21">
        <v>63</v>
      </c>
      <c r="B72" s="48" t="s">
        <v>181</v>
      </c>
      <c r="C72" s="48" t="s">
        <v>182</v>
      </c>
      <c r="D72" s="77"/>
      <c r="E72" s="78"/>
      <c r="F72" s="78">
        <v>200</v>
      </c>
      <c r="G72" s="46" t="s">
        <v>148</v>
      </c>
      <c r="H72" s="67" t="s">
        <v>47</v>
      </c>
      <c r="I72" s="74">
        <v>41455</v>
      </c>
      <c r="J72" s="78" t="s">
        <v>207</v>
      </c>
    </row>
    <row r="73" spans="1:10" s="5" customFormat="1" ht="78">
      <c r="A73" s="21">
        <v>64</v>
      </c>
      <c r="B73" s="80" t="s">
        <v>183</v>
      </c>
      <c r="C73" s="48" t="s">
        <v>184</v>
      </c>
      <c r="D73" s="78"/>
      <c r="E73" s="78"/>
      <c r="F73" s="78">
        <v>2000</v>
      </c>
      <c r="G73" s="46" t="s">
        <v>148</v>
      </c>
      <c r="H73" s="79" t="s">
        <v>185</v>
      </c>
      <c r="I73" s="74">
        <v>41628</v>
      </c>
      <c r="J73" s="78" t="s">
        <v>207</v>
      </c>
    </row>
    <row r="74" spans="1:11" s="5" customFormat="1" ht="93">
      <c r="A74" s="21">
        <v>65</v>
      </c>
      <c r="B74" s="40" t="s">
        <v>186</v>
      </c>
      <c r="C74" s="40" t="s">
        <v>187</v>
      </c>
      <c r="D74" s="44"/>
      <c r="E74" s="44"/>
      <c r="F74" s="44">
        <v>400</v>
      </c>
      <c r="G74" s="44" t="s">
        <v>148</v>
      </c>
      <c r="H74" s="188" t="s">
        <v>185</v>
      </c>
      <c r="I74" s="89">
        <v>41628</v>
      </c>
      <c r="J74" s="44"/>
      <c r="K74" s="137"/>
    </row>
    <row r="75" spans="1:10" s="5" customFormat="1" ht="46.5">
      <c r="A75" s="21">
        <v>66</v>
      </c>
      <c r="B75" s="48" t="s">
        <v>188</v>
      </c>
      <c r="C75" s="48" t="s">
        <v>189</v>
      </c>
      <c r="D75" s="78"/>
      <c r="E75" s="78"/>
      <c r="F75" s="78">
        <v>150</v>
      </c>
      <c r="G75" s="46" t="s">
        <v>148</v>
      </c>
      <c r="H75" s="67" t="s">
        <v>42</v>
      </c>
      <c r="I75" s="74">
        <v>41517</v>
      </c>
      <c r="J75" s="48" t="s">
        <v>208</v>
      </c>
    </row>
    <row r="76" spans="1:10" s="5" customFormat="1" ht="46.5">
      <c r="A76" s="21">
        <v>67</v>
      </c>
      <c r="B76" s="48" t="s">
        <v>190</v>
      </c>
      <c r="C76" s="48" t="s">
        <v>191</v>
      </c>
      <c r="D76" s="78"/>
      <c r="E76" s="78"/>
      <c r="F76" s="78">
        <v>1000</v>
      </c>
      <c r="G76" s="46" t="s">
        <v>148</v>
      </c>
      <c r="H76" s="67" t="s">
        <v>42</v>
      </c>
      <c r="I76" s="74">
        <v>41517</v>
      </c>
      <c r="J76" s="48" t="s">
        <v>208</v>
      </c>
    </row>
    <row r="77" spans="1:10" s="5" customFormat="1" ht="62.25">
      <c r="A77" s="21">
        <v>68</v>
      </c>
      <c r="B77" s="48" t="s">
        <v>192</v>
      </c>
      <c r="C77" s="48" t="s">
        <v>193</v>
      </c>
      <c r="D77" s="78"/>
      <c r="E77" s="78"/>
      <c r="F77" s="78">
        <v>400</v>
      </c>
      <c r="G77" s="46" t="s">
        <v>148</v>
      </c>
      <c r="H77" s="67" t="s">
        <v>42</v>
      </c>
      <c r="I77" s="74">
        <v>41517</v>
      </c>
      <c r="J77" s="48" t="s">
        <v>208</v>
      </c>
    </row>
    <row r="78" spans="1:10" s="5" customFormat="1" ht="62.25">
      <c r="A78" s="21">
        <v>69</v>
      </c>
      <c r="B78" s="48" t="s">
        <v>194</v>
      </c>
      <c r="C78" s="48" t="s">
        <v>195</v>
      </c>
      <c r="D78" s="78"/>
      <c r="E78" s="78"/>
      <c r="F78" s="78">
        <v>150</v>
      </c>
      <c r="G78" s="46" t="s">
        <v>148</v>
      </c>
      <c r="H78" s="67" t="s">
        <v>117</v>
      </c>
      <c r="I78" s="74">
        <v>41455</v>
      </c>
      <c r="J78" s="78" t="s">
        <v>207</v>
      </c>
    </row>
    <row r="79" spans="1:10" s="5" customFormat="1" ht="30.75">
      <c r="A79" s="21">
        <v>70</v>
      </c>
      <c r="B79" s="48" t="s">
        <v>196</v>
      </c>
      <c r="C79" s="48" t="s">
        <v>197</v>
      </c>
      <c r="D79" s="78"/>
      <c r="E79" s="78"/>
      <c r="F79" s="78">
        <v>100</v>
      </c>
      <c r="G79" s="46" t="s">
        <v>148</v>
      </c>
      <c r="H79" s="67" t="s">
        <v>47</v>
      </c>
      <c r="I79" s="74">
        <v>41455</v>
      </c>
      <c r="J79" s="78" t="s">
        <v>207</v>
      </c>
    </row>
    <row r="80" spans="1:10" s="5" customFormat="1" ht="78">
      <c r="A80" s="21">
        <v>71</v>
      </c>
      <c r="B80" s="76" t="s">
        <v>198</v>
      </c>
      <c r="C80" s="76" t="s">
        <v>199</v>
      </c>
      <c r="D80" s="78"/>
      <c r="E80" s="78"/>
      <c r="F80" s="78">
        <v>400</v>
      </c>
      <c r="G80" s="46" t="s">
        <v>148</v>
      </c>
      <c r="H80" s="67" t="s">
        <v>47</v>
      </c>
      <c r="I80" s="74">
        <v>41475</v>
      </c>
      <c r="J80" s="78"/>
    </row>
    <row r="81" spans="1:10" s="5" customFormat="1" ht="62.25">
      <c r="A81" s="21">
        <v>72</v>
      </c>
      <c r="B81" s="76" t="s">
        <v>200</v>
      </c>
      <c r="C81" s="76" t="s">
        <v>201</v>
      </c>
      <c r="D81" s="78"/>
      <c r="E81" s="78"/>
      <c r="F81" s="78">
        <v>200</v>
      </c>
      <c r="G81" s="46" t="s">
        <v>148</v>
      </c>
      <c r="H81" s="67" t="s">
        <v>150</v>
      </c>
      <c r="I81" s="74">
        <v>41628</v>
      </c>
      <c r="J81" s="78"/>
    </row>
    <row r="82" spans="1:10" s="5" customFormat="1" ht="108.75">
      <c r="A82" s="21">
        <v>73</v>
      </c>
      <c r="B82" s="76" t="s">
        <v>202</v>
      </c>
      <c r="C82" s="76" t="s">
        <v>203</v>
      </c>
      <c r="D82" s="78"/>
      <c r="E82" s="78"/>
      <c r="F82" s="78">
        <v>800</v>
      </c>
      <c r="G82" s="46" t="s">
        <v>148</v>
      </c>
      <c r="H82" s="67" t="s">
        <v>204</v>
      </c>
      <c r="I82" s="74">
        <v>41628</v>
      </c>
      <c r="J82" s="78"/>
    </row>
    <row r="83" spans="1:10" s="5" customFormat="1" ht="30.75">
      <c r="A83" s="21">
        <v>74</v>
      </c>
      <c r="B83" s="80" t="s">
        <v>205</v>
      </c>
      <c r="C83" s="76" t="s">
        <v>206</v>
      </c>
      <c r="D83" s="78"/>
      <c r="E83" s="78"/>
      <c r="F83" s="78">
        <v>300</v>
      </c>
      <c r="G83" s="46" t="s">
        <v>148</v>
      </c>
      <c r="H83" s="67" t="s">
        <v>204</v>
      </c>
      <c r="I83" s="74">
        <v>41628</v>
      </c>
      <c r="J83" s="52" t="s">
        <v>276</v>
      </c>
    </row>
    <row r="84" spans="1:10" s="5" customFormat="1" ht="46.5">
      <c r="A84" s="21">
        <v>75</v>
      </c>
      <c r="B84" s="40" t="s">
        <v>157</v>
      </c>
      <c r="C84" s="41" t="s">
        <v>158</v>
      </c>
      <c r="D84" s="62" t="s">
        <v>159</v>
      </c>
      <c r="E84" s="61">
        <v>1000</v>
      </c>
      <c r="F84" s="62">
        <v>1000</v>
      </c>
      <c r="G84" s="61" t="s">
        <v>54</v>
      </c>
      <c r="H84" s="81" t="s">
        <v>103</v>
      </c>
      <c r="I84" s="82">
        <v>41628</v>
      </c>
      <c r="J84" s="52" t="s">
        <v>276</v>
      </c>
    </row>
    <row r="85" spans="1:10" s="5" customFormat="1" ht="46.5">
      <c r="A85" s="21">
        <v>76</v>
      </c>
      <c r="B85" s="41" t="s">
        <v>161</v>
      </c>
      <c r="C85" s="61" t="s">
        <v>162</v>
      </c>
      <c r="D85" s="83">
        <v>1</v>
      </c>
      <c r="E85" s="84">
        <v>400</v>
      </c>
      <c r="F85" s="62">
        <v>400</v>
      </c>
      <c r="G85" s="61" t="s">
        <v>54</v>
      </c>
      <c r="H85" s="85" t="s">
        <v>160</v>
      </c>
      <c r="I85" s="82">
        <v>41628</v>
      </c>
      <c r="J85" s="86"/>
    </row>
    <row r="86" spans="1:10" s="230" customFormat="1" ht="48.75" customHeight="1">
      <c r="A86" s="202">
        <v>77</v>
      </c>
      <c r="B86" s="195" t="s">
        <v>388</v>
      </c>
      <c r="C86" s="195" t="s">
        <v>389</v>
      </c>
      <c r="D86" s="202">
        <v>1</v>
      </c>
      <c r="E86" s="202">
        <v>100</v>
      </c>
      <c r="F86" s="202">
        <v>100</v>
      </c>
      <c r="G86" s="195" t="s">
        <v>12</v>
      </c>
      <c r="H86" s="195" t="s">
        <v>103</v>
      </c>
      <c r="I86" s="231">
        <v>41628</v>
      </c>
      <c r="J86" s="195" t="s">
        <v>386</v>
      </c>
    </row>
    <row r="87" spans="1:10" s="5" customFormat="1" ht="93">
      <c r="A87" s="21">
        <v>78</v>
      </c>
      <c r="B87" s="61" t="s">
        <v>119</v>
      </c>
      <c r="C87" s="186" t="s">
        <v>348</v>
      </c>
      <c r="D87" s="63">
        <v>4</v>
      </c>
      <c r="E87" s="61">
        <v>556</v>
      </c>
      <c r="F87" s="52">
        <f>D87*E87</f>
        <v>2224</v>
      </c>
      <c r="G87" s="40" t="s">
        <v>54</v>
      </c>
      <c r="H87" s="49" t="s">
        <v>42</v>
      </c>
      <c r="I87" s="49" t="s">
        <v>216</v>
      </c>
      <c r="J87" s="46"/>
    </row>
    <row r="88" spans="1:10" s="5" customFormat="1" ht="30.75">
      <c r="A88" s="21">
        <v>79</v>
      </c>
      <c r="B88" s="61" t="s">
        <v>285</v>
      </c>
      <c r="C88" s="71" t="s">
        <v>284</v>
      </c>
      <c r="D88" s="63"/>
      <c r="E88" s="61"/>
      <c r="F88" s="52">
        <v>4132</v>
      </c>
      <c r="G88" s="40" t="s">
        <v>54</v>
      </c>
      <c r="H88" s="49" t="s">
        <v>33</v>
      </c>
      <c r="I88" s="49" t="s">
        <v>289</v>
      </c>
      <c r="J88" s="46"/>
    </row>
    <row r="89" spans="1:10" s="5" customFormat="1" ht="78">
      <c r="A89" s="21">
        <v>80</v>
      </c>
      <c r="B89" s="40" t="s">
        <v>154</v>
      </c>
      <c r="C89" s="40" t="s">
        <v>277</v>
      </c>
      <c r="D89" s="69"/>
      <c r="E89" s="40"/>
      <c r="F89" s="44">
        <v>750</v>
      </c>
      <c r="G89" s="44" t="s">
        <v>12</v>
      </c>
      <c r="H89" s="88" t="s">
        <v>42</v>
      </c>
      <c r="I89" s="88" t="s">
        <v>216</v>
      </c>
      <c r="J89" s="44"/>
    </row>
    <row r="90" spans="1:10" s="5" customFormat="1" ht="46.5">
      <c r="A90" s="21">
        <v>81</v>
      </c>
      <c r="B90" s="90" t="s">
        <v>266</v>
      </c>
      <c r="C90" s="91" t="s">
        <v>267</v>
      </c>
      <c r="D90" s="78"/>
      <c r="E90" s="78"/>
      <c r="F90" s="78">
        <v>300</v>
      </c>
      <c r="G90" s="44" t="s">
        <v>54</v>
      </c>
      <c r="H90" s="45" t="s">
        <v>55</v>
      </c>
      <c r="I90" s="45">
        <v>41631</v>
      </c>
      <c r="J90" s="46"/>
    </row>
    <row r="91" spans="1:88" s="5" customFormat="1" ht="108.75">
      <c r="A91" s="21">
        <v>82</v>
      </c>
      <c r="B91" s="41" t="s">
        <v>268</v>
      </c>
      <c r="C91" s="40" t="s">
        <v>269</v>
      </c>
      <c r="D91" s="44"/>
      <c r="E91" s="44"/>
      <c r="F91" s="46">
        <v>400</v>
      </c>
      <c r="G91" s="44" t="s">
        <v>54</v>
      </c>
      <c r="H91" s="45" t="s">
        <v>33</v>
      </c>
      <c r="I91" s="45">
        <v>41387</v>
      </c>
      <c r="J91" s="46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</row>
    <row r="92" spans="1:88" s="5" customFormat="1" ht="15">
      <c r="A92" s="21">
        <v>83</v>
      </c>
      <c r="B92" s="41" t="s">
        <v>305</v>
      </c>
      <c r="C92" s="40" t="s">
        <v>306</v>
      </c>
      <c r="D92" s="44"/>
      <c r="E92" s="44"/>
      <c r="F92" s="46">
        <v>600</v>
      </c>
      <c r="G92" s="46" t="s">
        <v>54</v>
      </c>
      <c r="H92" s="31" t="s">
        <v>55</v>
      </c>
      <c r="I92" s="31">
        <v>41630</v>
      </c>
      <c r="J92" s="46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</row>
    <row r="93" spans="1:88" s="5" customFormat="1" ht="46.5">
      <c r="A93" s="21">
        <v>84</v>
      </c>
      <c r="B93" s="92" t="s">
        <v>270</v>
      </c>
      <c r="C93" s="58" t="s">
        <v>271</v>
      </c>
      <c r="D93" s="46">
        <v>3</v>
      </c>
      <c r="E93" s="46">
        <v>1267</v>
      </c>
      <c r="F93" s="46">
        <f>D93*E93</f>
        <v>3801</v>
      </c>
      <c r="G93" s="46" t="s">
        <v>54</v>
      </c>
      <c r="H93" s="45" t="s">
        <v>33</v>
      </c>
      <c r="I93" s="45">
        <v>41394</v>
      </c>
      <c r="J93" s="40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</row>
    <row r="94" spans="1:88" s="5" customFormat="1" ht="41.25">
      <c r="A94" s="21">
        <v>85</v>
      </c>
      <c r="B94" s="93" t="s">
        <v>316</v>
      </c>
      <c r="C94" s="94" t="s">
        <v>317</v>
      </c>
      <c r="D94" s="95">
        <v>15</v>
      </c>
      <c r="E94" s="95">
        <v>260</v>
      </c>
      <c r="F94" s="96">
        <v>3900</v>
      </c>
      <c r="G94" s="97" t="s">
        <v>148</v>
      </c>
      <c r="H94" s="98" t="s">
        <v>47</v>
      </c>
      <c r="I94" s="99">
        <v>41409</v>
      </c>
      <c r="J94" s="95" t="s">
        <v>207</v>
      </c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</row>
    <row r="95" spans="1:88" s="5" customFormat="1" ht="30.75">
      <c r="A95" s="21">
        <v>86</v>
      </c>
      <c r="B95" s="100" t="s">
        <v>318</v>
      </c>
      <c r="C95" s="94" t="s">
        <v>319</v>
      </c>
      <c r="D95" s="95">
        <v>2</v>
      </c>
      <c r="E95" s="95"/>
      <c r="F95" s="96">
        <v>500</v>
      </c>
      <c r="G95" s="97" t="s">
        <v>148</v>
      </c>
      <c r="H95" s="98" t="s">
        <v>47</v>
      </c>
      <c r="I95" s="99">
        <v>41455</v>
      </c>
      <c r="J95" s="95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</row>
    <row r="96" spans="1:88" s="5" customFormat="1" ht="41.25">
      <c r="A96" s="21">
        <v>87</v>
      </c>
      <c r="B96" s="101" t="s">
        <v>320</v>
      </c>
      <c r="C96" s="101" t="s">
        <v>321</v>
      </c>
      <c r="D96" s="95"/>
      <c r="E96" s="95"/>
      <c r="F96" s="96">
        <v>700</v>
      </c>
      <c r="G96" s="97" t="s">
        <v>148</v>
      </c>
      <c r="H96" s="98" t="s">
        <v>47</v>
      </c>
      <c r="I96" s="99">
        <v>41409</v>
      </c>
      <c r="J96" s="94" t="s">
        <v>322</v>
      </c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</row>
    <row r="97" spans="1:88" s="5" customFormat="1" ht="27">
      <c r="A97" s="102">
        <v>88</v>
      </c>
      <c r="B97" s="103" t="s">
        <v>205</v>
      </c>
      <c r="C97" s="103" t="s">
        <v>330</v>
      </c>
      <c r="D97" s="104"/>
      <c r="E97" s="104"/>
      <c r="F97" s="105">
        <v>826</v>
      </c>
      <c r="G97" s="102" t="s">
        <v>12</v>
      </c>
      <c r="H97" s="106" t="s">
        <v>47</v>
      </c>
      <c r="I97" s="107">
        <v>41455</v>
      </c>
      <c r="J97" s="108" t="s">
        <v>24</v>
      </c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</row>
    <row r="98" spans="1:88" s="5" customFormat="1" ht="41.25">
      <c r="A98" s="102">
        <v>89</v>
      </c>
      <c r="B98" s="103" t="s">
        <v>331</v>
      </c>
      <c r="C98" s="103" t="s">
        <v>332</v>
      </c>
      <c r="D98" s="104"/>
      <c r="E98" s="104"/>
      <c r="F98" s="105">
        <v>413</v>
      </c>
      <c r="G98" s="102" t="s">
        <v>12</v>
      </c>
      <c r="H98" s="106" t="s">
        <v>47</v>
      </c>
      <c r="I98" s="107">
        <v>41455</v>
      </c>
      <c r="J98" s="108" t="s">
        <v>24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</row>
    <row r="99" spans="1:88" s="5" customFormat="1" ht="46.5">
      <c r="A99" s="109">
        <v>90</v>
      </c>
      <c r="B99" s="110" t="s">
        <v>340</v>
      </c>
      <c r="C99" s="23" t="s">
        <v>341</v>
      </c>
      <c r="D99" s="111">
        <v>1</v>
      </c>
      <c r="E99" s="112">
        <v>6665</v>
      </c>
      <c r="F99" s="112">
        <v>6665</v>
      </c>
      <c r="G99" s="113" t="s">
        <v>12</v>
      </c>
      <c r="H99" s="114" t="s">
        <v>47</v>
      </c>
      <c r="I99" s="115">
        <v>4</v>
      </c>
      <c r="J99" s="116" t="s">
        <v>342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6"/>
      <c r="AC99" s="16"/>
      <c r="AD99" s="16"/>
      <c r="AE99" s="16"/>
      <c r="AF99" s="16"/>
      <c r="AG99" s="16"/>
      <c r="AH99" s="17"/>
      <c r="AI99" s="16"/>
      <c r="AJ99" s="16"/>
      <c r="AK99" s="16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</row>
    <row r="100" spans="1:88" s="5" customFormat="1" ht="156">
      <c r="A100" s="118">
        <v>91</v>
      </c>
      <c r="B100" s="44" t="s">
        <v>354</v>
      </c>
      <c r="C100" s="44" t="s">
        <v>355</v>
      </c>
      <c r="D100" s="44"/>
      <c r="E100" s="44"/>
      <c r="F100" s="44">
        <v>12400</v>
      </c>
      <c r="G100" s="44" t="s">
        <v>148</v>
      </c>
      <c r="H100" s="44" t="s">
        <v>230</v>
      </c>
      <c r="I100" s="88" t="s">
        <v>356</v>
      </c>
      <c r="J100" s="44" t="s">
        <v>357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</row>
    <row r="101" spans="1:88" s="5" customFormat="1" ht="93">
      <c r="A101" s="118">
        <v>92</v>
      </c>
      <c r="B101" s="44" t="s">
        <v>358</v>
      </c>
      <c r="C101" s="44" t="s">
        <v>359</v>
      </c>
      <c r="D101" s="44">
        <v>1</v>
      </c>
      <c r="E101" s="44">
        <v>5000</v>
      </c>
      <c r="F101" s="44">
        <v>5000</v>
      </c>
      <c r="G101" s="44" t="s">
        <v>148</v>
      </c>
      <c r="H101" s="44" t="s">
        <v>230</v>
      </c>
      <c r="I101" s="88" t="s">
        <v>360</v>
      </c>
      <c r="J101" s="44" t="s">
        <v>357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</row>
    <row r="102" spans="1:89" ht="54.75">
      <c r="A102" s="208">
        <v>93</v>
      </c>
      <c r="B102" s="208" t="s">
        <v>373</v>
      </c>
      <c r="C102" s="209" t="s">
        <v>374</v>
      </c>
      <c r="D102" s="195">
        <v>1</v>
      </c>
      <c r="E102" s="195">
        <v>600</v>
      </c>
      <c r="F102" s="195">
        <v>600</v>
      </c>
      <c r="G102" s="196" t="s">
        <v>12</v>
      </c>
      <c r="H102" s="197" t="s">
        <v>42</v>
      </c>
      <c r="I102" s="198">
        <v>41578</v>
      </c>
      <c r="J102" s="20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8" s="5" customFormat="1" ht="66" customHeight="1">
      <c r="A103" s="210">
        <v>94</v>
      </c>
      <c r="B103" s="211" t="s">
        <v>375</v>
      </c>
      <c r="C103" s="210" t="s">
        <v>76</v>
      </c>
      <c r="D103" s="210">
        <v>2</v>
      </c>
      <c r="E103" s="210">
        <v>650</v>
      </c>
      <c r="F103" s="210">
        <v>1300</v>
      </c>
      <c r="G103" s="196" t="s">
        <v>12</v>
      </c>
      <c r="H103" s="197" t="s">
        <v>42</v>
      </c>
      <c r="I103" s="210">
        <v>24</v>
      </c>
      <c r="J103" s="210" t="s">
        <v>357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</row>
    <row r="104" spans="1:88" s="5" customFormat="1" ht="102" customHeight="1">
      <c r="A104" s="208">
        <v>95</v>
      </c>
      <c r="B104" s="208" t="s">
        <v>376</v>
      </c>
      <c r="C104" s="209" t="s">
        <v>417</v>
      </c>
      <c r="D104" s="195">
        <v>2</v>
      </c>
      <c r="E104" s="195">
        <v>1200</v>
      </c>
      <c r="F104" s="195">
        <v>2400</v>
      </c>
      <c r="G104" s="196" t="s">
        <v>12</v>
      </c>
      <c r="H104" s="197" t="s">
        <v>42</v>
      </c>
      <c r="I104" s="210">
        <v>24</v>
      </c>
      <c r="J104" s="19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</row>
    <row r="105" spans="1:88" s="5" customFormat="1" ht="48" customHeight="1">
      <c r="A105" s="215">
        <v>96</v>
      </c>
      <c r="B105" s="216" t="s">
        <v>368</v>
      </c>
      <c r="C105" s="216" t="s">
        <v>369</v>
      </c>
      <c r="D105" s="216">
        <v>1</v>
      </c>
      <c r="E105" s="216">
        <v>4500</v>
      </c>
      <c r="F105" s="216">
        <v>4500</v>
      </c>
      <c r="G105" s="217" t="s">
        <v>148</v>
      </c>
      <c r="H105" s="217" t="s">
        <v>103</v>
      </c>
      <c r="I105" s="218">
        <v>2</v>
      </c>
      <c r="J105" s="219" t="s">
        <v>378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</row>
    <row r="106" spans="1:88" s="5" customFormat="1" ht="48" customHeight="1">
      <c r="A106" s="228">
        <v>97</v>
      </c>
      <c r="B106" s="221" t="s">
        <v>379</v>
      </c>
      <c r="C106" s="220" t="s">
        <v>380</v>
      </c>
      <c r="D106" s="220">
        <v>1</v>
      </c>
      <c r="E106" s="220">
        <v>7000</v>
      </c>
      <c r="F106" s="220">
        <v>7000</v>
      </c>
      <c r="G106" s="222" t="s">
        <v>148</v>
      </c>
      <c r="H106" s="222" t="s">
        <v>381</v>
      </c>
      <c r="I106" s="223">
        <v>1.5</v>
      </c>
      <c r="J106" s="22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</row>
    <row r="107" spans="1:10" s="280" customFormat="1" ht="95.25" customHeight="1">
      <c r="A107" s="281">
        <v>98</v>
      </c>
      <c r="B107" s="282" t="s">
        <v>69</v>
      </c>
      <c r="C107" s="283" t="s">
        <v>405</v>
      </c>
      <c r="D107" s="281">
        <v>7</v>
      </c>
      <c r="E107" s="281">
        <v>360</v>
      </c>
      <c r="F107" s="281">
        <v>2520</v>
      </c>
      <c r="G107" s="284" t="s">
        <v>148</v>
      </c>
      <c r="H107" s="285" t="s">
        <v>381</v>
      </c>
      <c r="I107" s="286">
        <v>2</v>
      </c>
      <c r="J107" s="281"/>
    </row>
    <row r="108" spans="1:88" s="5" customFormat="1" ht="48" customHeight="1">
      <c r="A108" s="233">
        <v>99</v>
      </c>
      <c r="B108" s="232" t="s">
        <v>390</v>
      </c>
      <c r="C108" s="232" t="s">
        <v>391</v>
      </c>
      <c r="D108" s="233">
        <v>1</v>
      </c>
      <c r="E108" s="234">
        <v>1230</v>
      </c>
      <c r="F108" s="234">
        <v>1230</v>
      </c>
      <c r="G108" s="195" t="s">
        <v>12</v>
      </c>
      <c r="H108" s="202" t="s">
        <v>103</v>
      </c>
      <c r="I108" s="231">
        <v>41639</v>
      </c>
      <c r="J108" s="21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</row>
    <row r="109" spans="1:88" s="5" customFormat="1" ht="60.75" customHeight="1">
      <c r="A109" s="244">
        <v>100</v>
      </c>
      <c r="B109" s="245" t="s">
        <v>400</v>
      </c>
      <c r="C109" s="246" t="s">
        <v>401</v>
      </c>
      <c r="D109" s="247"/>
      <c r="E109" s="247"/>
      <c r="F109" s="248">
        <v>2500</v>
      </c>
      <c r="G109" s="249" t="s">
        <v>148</v>
      </c>
      <c r="H109" s="249" t="s">
        <v>103</v>
      </c>
      <c r="I109" s="250">
        <v>41630</v>
      </c>
      <c r="J109" s="247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</row>
    <row r="110" spans="1:10" s="230" customFormat="1" ht="51.75" customHeight="1">
      <c r="A110" s="251">
        <v>101</v>
      </c>
      <c r="B110" s="252" t="s">
        <v>82</v>
      </c>
      <c r="C110" s="253" t="s">
        <v>402</v>
      </c>
      <c r="D110" s="251">
        <v>1</v>
      </c>
      <c r="E110" s="251">
        <v>2867</v>
      </c>
      <c r="F110" s="251">
        <v>2867</v>
      </c>
      <c r="G110" s="254" t="s">
        <v>148</v>
      </c>
      <c r="H110" s="254" t="s">
        <v>103</v>
      </c>
      <c r="I110" s="251">
        <v>1</v>
      </c>
      <c r="J110" s="251"/>
    </row>
    <row r="111" spans="1:10" s="230" customFormat="1" ht="108" customHeight="1">
      <c r="A111" s="297">
        <v>102</v>
      </c>
      <c r="B111" s="282" t="s">
        <v>420</v>
      </c>
      <c r="C111" s="281" t="s">
        <v>421</v>
      </c>
      <c r="D111" s="281">
        <v>1</v>
      </c>
      <c r="E111" s="281">
        <v>740</v>
      </c>
      <c r="F111" s="281">
        <v>740</v>
      </c>
      <c r="G111" s="285" t="s">
        <v>148</v>
      </c>
      <c r="H111" s="285" t="s">
        <v>103</v>
      </c>
      <c r="I111" s="296">
        <v>41630</v>
      </c>
      <c r="J111" s="281"/>
    </row>
    <row r="112" spans="1:10" s="230" customFormat="1" ht="63.75" customHeight="1">
      <c r="A112" s="251">
        <f>'[1]Sheet1'!A12</f>
        <v>103</v>
      </c>
      <c r="B112" s="252" t="str">
        <f>'[1]Sheet1'!B12</f>
        <v>31000000-6 Elektrinės mašinos, aparatai, įranga ir reimenys</v>
      </c>
      <c r="C112" s="253" t="str">
        <f>'[1]Sheet1'!C12</f>
        <v>Šviestuvas</v>
      </c>
      <c r="D112" s="251">
        <f>'[1]Sheet1'!D12</f>
        <v>1</v>
      </c>
      <c r="E112" s="251">
        <f>'[1]Sheet1'!E12</f>
        <v>500</v>
      </c>
      <c r="F112" s="251">
        <f>'[1]Sheet1'!F12</f>
        <v>500</v>
      </c>
      <c r="G112" s="254" t="str">
        <f>'[1]Sheet1'!G12</f>
        <v>apklausa</v>
      </c>
      <c r="H112" s="254" t="str">
        <f>'[1]Sheet1'!H12</f>
        <v>IV</v>
      </c>
      <c r="I112" s="251">
        <f>'[1]Sheet1'!I12</f>
        <v>41630</v>
      </c>
      <c r="J112" s="251">
        <f>'[1]Sheet1'!J12</f>
        <v>0</v>
      </c>
    </row>
    <row r="113" spans="1:88" s="5" customFormat="1" ht="39.75" customHeight="1">
      <c r="A113" s="251">
        <f>'[1]Sheet1'!A13</f>
        <v>104</v>
      </c>
      <c r="B113" s="252" t="str">
        <f>'[1]Sheet1'!B13</f>
        <v>39700000-9 Buitiniai prietaisai</v>
      </c>
      <c r="C113" s="253" t="str">
        <f>'[1]Sheet1'!C13</f>
        <v>Rankų džiovintuvai</v>
      </c>
      <c r="D113" s="251">
        <f>'[1]Sheet1'!D13</f>
        <v>4</v>
      </c>
      <c r="E113" s="251">
        <f>'[1]Sheet1'!E13</f>
        <v>900</v>
      </c>
      <c r="F113" s="251">
        <f>'[1]Sheet1'!F13</f>
        <v>3600</v>
      </c>
      <c r="G113" s="254" t="str">
        <f>'[1]Sheet1'!G13</f>
        <v>apklausa</v>
      </c>
      <c r="H113" s="254" t="str">
        <f>'[1]Sheet1'!H13</f>
        <v>IV</v>
      </c>
      <c r="I113" s="251">
        <f>'[1]Sheet1'!I13</f>
        <v>41630</v>
      </c>
      <c r="J113" s="251">
        <f>'[1]Sheet1'!J13</f>
        <v>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9"/>
      <c r="AB113" s="7"/>
      <c r="AC113" s="7"/>
      <c r="AD113" s="7"/>
      <c r="AE113" s="7"/>
      <c r="AF113" s="7"/>
      <c r="AG113" s="7"/>
      <c r="AH113" s="8"/>
      <c r="AI113" s="7"/>
      <c r="AJ113" s="7"/>
      <c r="AK113" s="6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</row>
    <row r="114" spans="1:88" s="5" customFormat="1" ht="26.25" customHeight="1">
      <c r="A114" s="21"/>
      <c r="B114" s="29"/>
      <c r="C114" s="212" t="s">
        <v>8</v>
      </c>
      <c r="D114" s="213"/>
      <c r="E114" s="213"/>
      <c r="F114" s="214">
        <f>SUM(F11:F113)</f>
        <v>211714</v>
      </c>
      <c r="G114" s="212"/>
      <c r="H114" s="212"/>
      <c r="I114" s="213"/>
      <c r="J114" s="212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9"/>
      <c r="AB114" s="7"/>
      <c r="AC114" s="7"/>
      <c r="AD114" s="7"/>
      <c r="AE114" s="7"/>
      <c r="AF114" s="7"/>
      <c r="AG114" s="7"/>
      <c r="AH114" s="8"/>
      <c r="AI114" s="7"/>
      <c r="AJ114" s="7"/>
      <c r="AK114" s="7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</row>
    <row r="115" spans="1:88" s="5" customFormat="1" ht="66.75" customHeight="1">
      <c r="A115" s="299" t="s">
        <v>6</v>
      </c>
      <c r="B115" s="300"/>
      <c r="C115" s="300"/>
      <c r="D115" s="300"/>
      <c r="E115" s="300"/>
      <c r="F115" s="300"/>
      <c r="G115" s="300"/>
      <c r="H115" s="300"/>
      <c r="I115" s="300"/>
      <c r="J115" s="301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9"/>
      <c r="AB115" s="7"/>
      <c r="AC115" s="7"/>
      <c r="AD115" s="7"/>
      <c r="AE115" s="7"/>
      <c r="AF115" s="7"/>
      <c r="AG115" s="7"/>
      <c r="AH115" s="8"/>
      <c r="AI115" s="7"/>
      <c r="AJ115" s="7"/>
      <c r="AK115" s="7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</row>
    <row r="116" spans="1:88" s="5" customFormat="1" ht="81.75" customHeight="1">
      <c r="A116" s="21">
        <v>1</v>
      </c>
      <c r="B116" s="117" t="s">
        <v>245</v>
      </c>
      <c r="C116" s="29" t="s">
        <v>35</v>
      </c>
      <c r="D116" s="21"/>
      <c r="E116" s="21"/>
      <c r="F116" s="30">
        <v>1652</v>
      </c>
      <c r="G116" s="29" t="s">
        <v>12</v>
      </c>
      <c r="H116" s="31" t="s">
        <v>33</v>
      </c>
      <c r="I116" s="31">
        <v>41394</v>
      </c>
      <c r="J116" s="32" t="s">
        <v>24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27"/>
      <c r="Z116" s="14"/>
      <c r="AA116" s="9"/>
      <c r="AB116" s="7"/>
      <c r="AC116" s="7"/>
      <c r="AD116" s="7"/>
      <c r="AE116" s="7"/>
      <c r="AF116" s="7"/>
      <c r="AG116" s="7"/>
      <c r="AH116" s="8"/>
      <c r="AI116" s="7"/>
      <c r="AJ116" s="7"/>
      <c r="AK116" s="7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</row>
    <row r="117" spans="1:88" s="5" customFormat="1" ht="99.75" customHeight="1">
      <c r="A117" s="224">
        <v>2</v>
      </c>
      <c r="B117" s="119" t="s">
        <v>246</v>
      </c>
      <c r="C117" s="119" t="s">
        <v>26</v>
      </c>
      <c r="D117" s="118"/>
      <c r="E117" s="118"/>
      <c r="F117" s="120">
        <v>1246.89</v>
      </c>
      <c r="G117" s="119" t="s">
        <v>12</v>
      </c>
      <c r="H117" s="121" t="s">
        <v>118</v>
      </c>
      <c r="I117" s="39">
        <v>3</v>
      </c>
      <c r="J117" s="122" t="s">
        <v>48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9"/>
      <c r="AB117" s="7"/>
      <c r="AC117" s="7"/>
      <c r="AD117" s="7"/>
      <c r="AE117" s="7"/>
      <c r="AF117" s="7"/>
      <c r="AG117" s="7"/>
      <c r="AH117" s="8"/>
      <c r="AI117" s="7"/>
      <c r="AJ117" s="7"/>
      <c r="AK117" s="7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</row>
    <row r="118" spans="1:88" s="5" customFormat="1" ht="63.75" customHeight="1">
      <c r="A118" s="21">
        <v>3</v>
      </c>
      <c r="B118" s="29" t="s">
        <v>233</v>
      </c>
      <c r="C118" s="29" t="s">
        <v>17</v>
      </c>
      <c r="D118" s="21"/>
      <c r="E118" s="21"/>
      <c r="F118" s="30">
        <v>10878</v>
      </c>
      <c r="G118" s="29" t="s">
        <v>12</v>
      </c>
      <c r="H118" s="31" t="s">
        <v>55</v>
      </c>
      <c r="I118" s="31">
        <v>41630</v>
      </c>
      <c r="J118" s="32" t="s">
        <v>24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9"/>
      <c r="AB118" s="7"/>
      <c r="AC118" s="7"/>
      <c r="AD118" s="7"/>
      <c r="AE118" s="7"/>
      <c r="AF118" s="7"/>
      <c r="AG118" s="7"/>
      <c r="AH118" s="8"/>
      <c r="AI118" s="7"/>
      <c r="AJ118" s="7"/>
      <c r="AK118" s="7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</row>
    <row r="119" spans="1:88" s="5" customFormat="1" ht="93" customHeight="1">
      <c r="A119" s="22">
        <v>4</v>
      </c>
      <c r="B119" s="123" t="s">
        <v>310</v>
      </c>
      <c r="C119" s="25" t="s">
        <v>36</v>
      </c>
      <c r="D119" s="124"/>
      <c r="E119" s="124"/>
      <c r="F119" s="125">
        <v>16529</v>
      </c>
      <c r="G119" s="25" t="s">
        <v>12</v>
      </c>
      <c r="H119" s="26" t="s">
        <v>33</v>
      </c>
      <c r="I119" s="39">
        <v>3</v>
      </c>
      <c r="J119" s="27" t="s">
        <v>48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27"/>
      <c r="W119" s="14"/>
      <c r="X119" s="14"/>
      <c r="Y119" s="14"/>
      <c r="Z119" s="14"/>
      <c r="AA119" s="9"/>
      <c r="AB119" s="7"/>
      <c r="AC119" s="7"/>
      <c r="AD119" s="7"/>
      <c r="AE119" s="7"/>
      <c r="AF119" s="7"/>
      <c r="AG119" s="7"/>
      <c r="AH119" s="8"/>
      <c r="AI119" s="7"/>
      <c r="AJ119" s="7"/>
      <c r="AK119" s="7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</row>
    <row r="120" spans="1:88" s="5" customFormat="1" ht="57.75" customHeight="1">
      <c r="A120" s="21">
        <v>5</v>
      </c>
      <c r="B120" s="117" t="s">
        <v>247</v>
      </c>
      <c r="C120" s="29" t="s">
        <v>34</v>
      </c>
      <c r="D120" s="21"/>
      <c r="E120" s="21"/>
      <c r="F120" s="30">
        <v>826</v>
      </c>
      <c r="G120" s="29" t="s">
        <v>12</v>
      </c>
      <c r="H120" s="31" t="s">
        <v>47</v>
      </c>
      <c r="I120" s="126">
        <v>8</v>
      </c>
      <c r="J120" s="32" t="s">
        <v>24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9"/>
      <c r="AB120" s="7"/>
      <c r="AC120" s="7"/>
      <c r="AD120" s="7"/>
      <c r="AE120" s="7"/>
      <c r="AF120" s="7"/>
      <c r="AG120" s="7"/>
      <c r="AH120" s="8"/>
      <c r="AI120" s="7"/>
      <c r="AJ120" s="6"/>
      <c r="AK120" s="6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</row>
    <row r="121" spans="1:10" s="290" customFormat="1" ht="46.5">
      <c r="A121" s="21">
        <v>6</v>
      </c>
      <c r="B121" s="117" t="s">
        <v>234</v>
      </c>
      <c r="C121" s="29" t="s">
        <v>20</v>
      </c>
      <c r="D121" s="21"/>
      <c r="E121" s="21"/>
      <c r="F121" s="30">
        <v>4132</v>
      </c>
      <c r="G121" s="29" t="s">
        <v>12</v>
      </c>
      <c r="H121" s="31" t="s">
        <v>47</v>
      </c>
      <c r="I121" s="31">
        <v>41485</v>
      </c>
      <c r="J121" s="32" t="s">
        <v>48</v>
      </c>
    </row>
    <row r="122" spans="1:88" s="5" customFormat="1" ht="63" customHeight="1">
      <c r="A122" s="28">
        <v>7</v>
      </c>
      <c r="B122" s="23" t="s">
        <v>311</v>
      </c>
      <c r="C122" s="23" t="s">
        <v>32</v>
      </c>
      <c r="D122" s="28"/>
      <c r="E122" s="28"/>
      <c r="F122" s="287">
        <v>3980.57</v>
      </c>
      <c r="G122" s="23" t="s">
        <v>148</v>
      </c>
      <c r="H122" s="288" t="s">
        <v>47</v>
      </c>
      <c r="I122" s="289">
        <v>3</v>
      </c>
      <c r="J122" s="110" t="s">
        <v>278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9"/>
      <c r="AB122" s="7"/>
      <c r="AC122" s="7"/>
      <c r="AD122" s="7"/>
      <c r="AE122" s="7"/>
      <c r="AF122" s="7"/>
      <c r="AG122" s="7"/>
      <c r="AH122" s="8"/>
      <c r="AI122" s="7"/>
      <c r="AJ122" s="7"/>
      <c r="AK122" s="7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</row>
    <row r="123" spans="1:88" s="5" customFormat="1" ht="57.75" customHeight="1">
      <c r="A123" s="21">
        <v>8</v>
      </c>
      <c r="B123" s="29" t="s">
        <v>248</v>
      </c>
      <c r="C123" s="29" t="s">
        <v>23</v>
      </c>
      <c r="D123" s="21"/>
      <c r="E123" s="21"/>
      <c r="F123" s="30">
        <v>826</v>
      </c>
      <c r="G123" s="29" t="s">
        <v>12</v>
      </c>
      <c r="H123" s="31" t="s">
        <v>42</v>
      </c>
      <c r="I123" s="31">
        <v>41547</v>
      </c>
      <c r="J123" s="32" t="s">
        <v>24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9"/>
      <c r="AB123" s="7"/>
      <c r="AC123" s="7"/>
      <c r="AD123" s="7"/>
      <c r="AE123" s="7"/>
      <c r="AF123" s="7"/>
      <c r="AG123" s="7"/>
      <c r="AH123" s="8"/>
      <c r="AI123" s="7"/>
      <c r="AJ123" s="7"/>
      <c r="AK123" s="7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</row>
    <row r="124" spans="1:88" s="5" customFormat="1" ht="64.5" customHeight="1">
      <c r="A124" s="21">
        <v>9</v>
      </c>
      <c r="B124" s="29" t="s">
        <v>249</v>
      </c>
      <c r="C124" s="29" t="s">
        <v>25</v>
      </c>
      <c r="D124" s="21"/>
      <c r="E124" s="21"/>
      <c r="F124" s="30">
        <v>82</v>
      </c>
      <c r="G124" s="29" t="s">
        <v>12</v>
      </c>
      <c r="H124" s="31" t="s">
        <v>46</v>
      </c>
      <c r="I124" s="31">
        <v>41547</v>
      </c>
      <c r="J124" s="32" t="s">
        <v>24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9"/>
      <c r="AB124" s="7"/>
      <c r="AC124" s="7"/>
      <c r="AD124" s="7"/>
      <c r="AE124" s="7"/>
      <c r="AF124" s="7"/>
      <c r="AG124" s="7"/>
      <c r="AH124" s="8"/>
      <c r="AI124" s="7"/>
      <c r="AJ124" s="7"/>
      <c r="AK124" s="7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</row>
    <row r="125" spans="1:88" s="5" customFormat="1" ht="83.25" customHeight="1">
      <c r="A125" s="128">
        <v>10</v>
      </c>
      <c r="B125" s="129" t="s">
        <v>250</v>
      </c>
      <c r="C125" s="129" t="s">
        <v>39</v>
      </c>
      <c r="D125" s="128"/>
      <c r="E125" s="128"/>
      <c r="F125" s="130">
        <v>26000</v>
      </c>
      <c r="G125" s="129" t="s">
        <v>12</v>
      </c>
      <c r="H125" s="131" t="s">
        <v>42</v>
      </c>
      <c r="I125" s="132" t="s">
        <v>347</v>
      </c>
      <c r="J125" s="133" t="s">
        <v>24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9"/>
      <c r="AB125" s="7"/>
      <c r="AC125" s="7"/>
      <c r="AD125" s="7"/>
      <c r="AE125" s="7"/>
      <c r="AF125" s="7"/>
      <c r="AG125" s="7"/>
      <c r="AH125" s="8"/>
      <c r="AI125" s="7"/>
      <c r="AJ125" s="7"/>
      <c r="AK125" s="7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</row>
    <row r="126" spans="1:88" s="5" customFormat="1" ht="57.75" customHeight="1">
      <c r="A126" s="22">
        <v>11</v>
      </c>
      <c r="B126" s="23" t="s">
        <v>312</v>
      </c>
      <c r="C126" s="25" t="s">
        <v>51</v>
      </c>
      <c r="D126" s="124"/>
      <c r="E126" s="124"/>
      <c r="F126" s="125">
        <v>11556</v>
      </c>
      <c r="G126" s="25" t="s">
        <v>12</v>
      </c>
      <c r="H126" s="26" t="s">
        <v>47</v>
      </c>
      <c r="I126" s="39">
        <v>11</v>
      </c>
      <c r="J126" s="27" t="s">
        <v>48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9"/>
      <c r="AB126" s="7"/>
      <c r="AC126" s="7"/>
      <c r="AD126" s="7"/>
      <c r="AE126" s="7"/>
      <c r="AF126" s="7"/>
      <c r="AG126" s="7"/>
      <c r="AH126" s="8"/>
      <c r="AI126" s="7"/>
      <c r="AJ126" s="7"/>
      <c r="AK126" s="7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</row>
    <row r="127" spans="1:88" s="5" customFormat="1" ht="81.75" customHeight="1">
      <c r="A127" s="21">
        <v>12</v>
      </c>
      <c r="B127" s="41" t="s">
        <v>251</v>
      </c>
      <c r="C127" s="40" t="s">
        <v>101</v>
      </c>
      <c r="D127" s="42">
        <v>1</v>
      </c>
      <c r="E127" s="42">
        <v>1300</v>
      </c>
      <c r="F127" s="43">
        <f>D127*E127</f>
        <v>1300</v>
      </c>
      <c r="G127" s="44" t="s">
        <v>54</v>
      </c>
      <c r="H127" s="45" t="s">
        <v>33</v>
      </c>
      <c r="I127" s="89">
        <v>41537</v>
      </c>
      <c r="J127" s="46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9"/>
      <c r="AB127" s="7"/>
      <c r="AC127" s="7"/>
      <c r="AD127" s="7"/>
      <c r="AE127" s="7"/>
      <c r="AF127" s="7"/>
      <c r="AG127" s="7"/>
      <c r="AH127" s="8"/>
      <c r="AI127" s="7"/>
      <c r="AJ127" s="7"/>
      <c r="AK127" s="7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</row>
    <row r="128" spans="1:88" s="5" customFormat="1" ht="63" customHeight="1">
      <c r="A128" s="21">
        <v>13</v>
      </c>
      <c r="B128" s="41" t="s">
        <v>252</v>
      </c>
      <c r="C128" s="40" t="s">
        <v>102</v>
      </c>
      <c r="D128" s="42">
        <v>16</v>
      </c>
      <c r="E128" s="42">
        <v>67.5</v>
      </c>
      <c r="F128" s="43">
        <f>D128*E128</f>
        <v>1080</v>
      </c>
      <c r="G128" s="44" t="s">
        <v>54</v>
      </c>
      <c r="H128" s="45" t="s">
        <v>103</v>
      </c>
      <c r="I128" s="45">
        <v>41631</v>
      </c>
      <c r="J128" s="46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9"/>
      <c r="AB128" s="7"/>
      <c r="AC128" s="7"/>
      <c r="AD128" s="7"/>
      <c r="AE128" s="7"/>
      <c r="AF128" s="7"/>
      <c r="AG128" s="7"/>
      <c r="AH128" s="8"/>
      <c r="AI128" s="7"/>
      <c r="AJ128" s="7"/>
      <c r="AK128" s="7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</row>
    <row r="129" spans="1:88" s="5" customFormat="1" ht="67.5" customHeight="1">
      <c r="A129" s="21">
        <v>14</v>
      </c>
      <c r="B129" s="41" t="s">
        <v>253</v>
      </c>
      <c r="C129" s="40" t="s">
        <v>105</v>
      </c>
      <c r="D129" s="42">
        <v>1</v>
      </c>
      <c r="E129" s="42">
        <v>300</v>
      </c>
      <c r="F129" s="42">
        <f>D129*E129</f>
        <v>300</v>
      </c>
      <c r="G129" s="44" t="s">
        <v>54</v>
      </c>
      <c r="H129" s="45" t="s">
        <v>150</v>
      </c>
      <c r="I129" s="45">
        <v>41631</v>
      </c>
      <c r="J129" s="46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9"/>
      <c r="AB129" s="7"/>
      <c r="AC129" s="7"/>
      <c r="AD129" s="7"/>
      <c r="AE129" s="7"/>
      <c r="AF129" s="7"/>
      <c r="AG129" s="7"/>
      <c r="AH129" s="8"/>
      <c r="AI129" s="7"/>
      <c r="AJ129" s="7"/>
      <c r="AK129" s="7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</row>
    <row r="130" spans="1:88" s="5" customFormat="1" ht="62.25" customHeight="1">
      <c r="A130" s="21">
        <v>15</v>
      </c>
      <c r="B130" s="41" t="s">
        <v>235</v>
      </c>
      <c r="C130" s="40" t="s">
        <v>104</v>
      </c>
      <c r="D130" s="42">
        <v>1</v>
      </c>
      <c r="E130" s="42">
        <v>300</v>
      </c>
      <c r="F130" s="42">
        <f>D130*E130</f>
        <v>300</v>
      </c>
      <c r="G130" s="44" t="s">
        <v>54</v>
      </c>
      <c r="H130" s="45" t="s">
        <v>55</v>
      </c>
      <c r="I130" s="45">
        <v>41631</v>
      </c>
      <c r="J130" s="46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9"/>
      <c r="AB130" s="7"/>
      <c r="AC130" s="7"/>
      <c r="AD130" s="7"/>
      <c r="AE130" s="7"/>
      <c r="AF130" s="7"/>
      <c r="AG130" s="7"/>
      <c r="AH130" s="8"/>
      <c r="AI130" s="7"/>
      <c r="AJ130" s="7"/>
      <c r="AK130" s="7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</row>
    <row r="131" spans="1:88" s="5" customFormat="1" ht="57.75" customHeight="1">
      <c r="A131" s="117">
        <v>16</v>
      </c>
      <c r="B131" s="41" t="s">
        <v>296</v>
      </c>
      <c r="C131" s="40" t="s">
        <v>106</v>
      </c>
      <c r="D131" s="42">
        <v>3</v>
      </c>
      <c r="E131" s="42">
        <v>100</v>
      </c>
      <c r="F131" s="42">
        <v>300</v>
      </c>
      <c r="G131" s="44" t="s">
        <v>54</v>
      </c>
      <c r="H131" s="45" t="s">
        <v>55</v>
      </c>
      <c r="I131" s="45">
        <v>41631</v>
      </c>
      <c r="J131" s="46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9"/>
      <c r="AB131" s="7"/>
      <c r="AC131" s="7"/>
      <c r="AD131" s="7"/>
      <c r="AE131" s="7"/>
      <c r="AF131" s="7"/>
      <c r="AG131" s="7"/>
      <c r="AH131" s="8"/>
      <c r="AI131" s="7"/>
      <c r="AJ131" s="7"/>
      <c r="AK131" s="7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</row>
    <row r="132" spans="1:88" s="5" customFormat="1" ht="64.5" customHeight="1">
      <c r="A132" s="21">
        <v>17</v>
      </c>
      <c r="B132" s="41" t="s">
        <v>236</v>
      </c>
      <c r="C132" s="40" t="s">
        <v>326</v>
      </c>
      <c r="D132" s="42">
        <v>1</v>
      </c>
      <c r="E132" s="42">
        <v>1000</v>
      </c>
      <c r="F132" s="42">
        <v>1000</v>
      </c>
      <c r="G132" s="44" t="s">
        <v>54</v>
      </c>
      <c r="H132" s="45" t="s">
        <v>349</v>
      </c>
      <c r="I132" s="45">
        <v>12</v>
      </c>
      <c r="J132" s="46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9"/>
      <c r="AB132" s="7"/>
      <c r="AC132" s="7"/>
      <c r="AD132" s="7"/>
      <c r="AE132" s="7"/>
      <c r="AF132" s="7"/>
      <c r="AG132" s="7"/>
      <c r="AH132" s="8"/>
      <c r="AI132" s="7"/>
      <c r="AJ132" s="7"/>
      <c r="AK132" s="7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</row>
    <row r="133" spans="1:88" s="5" customFormat="1" ht="67.5" customHeight="1">
      <c r="A133" s="21">
        <v>18</v>
      </c>
      <c r="B133" s="41" t="s">
        <v>254</v>
      </c>
      <c r="C133" s="40" t="s">
        <v>107</v>
      </c>
      <c r="D133" s="42">
        <v>12</v>
      </c>
      <c r="E133" s="42">
        <v>100</v>
      </c>
      <c r="F133" s="42">
        <f>D133*E133</f>
        <v>1200</v>
      </c>
      <c r="G133" s="44" t="s">
        <v>54</v>
      </c>
      <c r="H133" s="45" t="s">
        <v>55</v>
      </c>
      <c r="I133" s="45">
        <v>41631</v>
      </c>
      <c r="J133" s="46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9"/>
      <c r="AB133" s="7"/>
      <c r="AC133" s="7"/>
      <c r="AD133" s="7"/>
      <c r="AE133" s="7"/>
      <c r="AF133" s="7"/>
      <c r="AG133" s="7"/>
      <c r="AH133" s="8"/>
      <c r="AI133" s="7"/>
      <c r="AJ133" s="7"/>
      <c r="AK133" s="7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</row>
    <row r="134" spans="1:88" s="5" customFormat="1" ht="66.75" customHeight="1">
      <c r="A134" s="21">
        <v>19</v>
      </c>
      <c r="B134" s="40" t="s">
        <v>238</v>
      </c>
      <c r="C134" s="40" t="s">
        <v>327</v>
      </c>
      <c r="D134" s="42">
        <v>2</v>
      </c>
      <c r="E134" s="42">
        <v>1500</v>
      </c>
      <c r="F134" s="42">
        <f>D134*E134</f>
        <v>3000</v>
      </c>
      <c r="G134" s="44" t="s">
        <v>54</v>
      </c>
      <c r="H134" s="45" t="s">
        <v>108</v>
      </c>
      <c r="I134" s="45">
        <v>41570</v>
      </c>
      <c r="J134" s="46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9"/>
      <c r="AB134" s="7"/>
      <c r="AC134" s="7"/>
      <c r="AD134" s="7"/>
      <c r="AE134" s="7"/>
      <c r="AF134" s="7"/>
      <c r="AG134" s="7"/>
      <c r="AH134" s="8"/>
      <c r="AI134" s="7"/>
      <c r="AJ134" s="7"/>
      <c r="AK134" s="7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</row>
    <row r="135" spans="1:88" s="5" customFormat="1" ht="52.5" customHeight="1">
      <c r="A135" s="21">
        <v>20</v>
      </c>
      <c r="B135" s="41" t="s">
        <v>237</v>
      </c>
      <c r="C135" s="40" t="s">
        <v>152</v>
      </c>
      <c r="D135" s="42">
        <v>10</v>
      </c>
      <c r="E135" s="42">
        <v>150</v>
      </c>
      <c r="F135" s="42">
        <f>D135*E135</f>
        <v>1500</v>
      </c>
      <c r="G135" s="44" t="s">
        <v>54</v>
      </c>
      <c r="H135" s="45" t="s">
        <v>55</v>
      </c>
      <c r="I135" s="45">
        <v>41631</v>
      </c>
      <c r="J135" s="46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9"/>
      <c r="AB135" s="7"/>
      <c r="AC135" s="7"/>
      <c r="AD135" s="7"/>
      <c r="AE135" s="7"/>
      <c r="AF135" s="7"/>
      <c r="AG135" s="7"/>
      <c r="AH135" s="8"/>
      <c r="AI135" s="7"/>
      <c r="AJ135" s="7"/>
      <c r="AK135" s="7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</row>
    <row r="136" spans="1:88" s="5" customFormat="1" ht="60.75" customHeight="1">
      <c r="A136" s="28">
        <v>21</v>
      </c>
      <c r="B136" s="27" t="s">
        <v>361</v>
      </c>
      <c r="C136" s="27" t="s">
        <v>362</v>
      </c>
      <c r="D136" s="124">
        <v>3</v>
      </c>
      <c r="E136" s="124">
        <v>3000</v>
      </c>
      <c r="F136" s="124">
        <v>9000</v>
      </c>
      <c r="G136" s="46" t="s">
        <v>148</v>
      </c>
      <c r="H136" s="46" t="s">
        <v>230</v>
      </c>
      <c r="I136" s="124" t="s">
        <v>363</v>
      </c>
      <c r="J136" s="124" t="s">
        <v>364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9"/>
      <c r="AB136" s="7"/>
      <c r="AC136" s="7"/>
      <c r="AD136" s="7"/>
      <c r="AE136" s="7"/>
      <c r="AF136" s="7"/>
      <c r="AG136" s="7"/>
      <c r="AH136" s="8"/>
      <c r="AI136" s="7"/>
      <c r="AJ136" s="7"/>
      <c r="AK136" s="7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</row>
    <row r="137" spans="1:88" s="5" customFormat="1" ht="68.25" customHeight="1">
      <c r="A137" s="21">
        <v>22</v>
      </c>
      <c r="B137" s="40" t="s">
        <v>255</v>
      </c>
      <c r="C137" s="40" t="s">
        <v>109</v>
      </c>
      <c r="D137" s="42">
        <v>3</v>
      </c>
      <c r="E137" s="42">
        <v>1500</v>
      </c>
      <c r="F137" s="42">
        <f>D137*E137</f>
        <v>4500</v>
      </c>
      <c r="G137" s="44" t="s">
        <v>54</v>
      </c>
      <c r="H137" s="45" t="s">
        <v>42</v>
      </c>
      <c r="I137" s="134">
        <v>36</v>
      </c>
      <c r="J137" s="46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9"/>
      <c r="AB137" s="7"/>
      <c r="AC137" s="7"/>
      <c r="AD137" s="7"/>
      <c r="AE137" s="7"/>
      <c r="AF137" s="7"/>
      <c r="AG137" s="7"/>
      <c r="AH137" s="8"/>
      <c r="AI137" s="7"/>
      <c r="AJ137" s="7"/>
      <c r="AK137" s="7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</row>
    <row r="138" spans="1:88" s="5" customFormat="1" ht="111.75" customHeight="1">
      <c r="A138" s="21">
        <v>23</v>
      </c>
      <c r="B138" s="40" t="s">
        <v>110</v>
      </c>
      <c r="C138" s="40" t="s">
        <v>111</v>
      </c>
      <c r="D138" s="42">
        <v>1</v>
      </c>
      <c r="E138" s="42">
        <v>2000</v>
      </c>
      <c r="F138" s="42">
        <f aca="true" t="shared" si="3" ref="F138:F145">D138*E138</f>
        <v>2000</v>
      </c>
      <c r="G138" s="44" t="s">
        <v>54</v>
      </c>
      <c r="H138" s="49" t="s">
        <v>279</v>
      </c>
      <c r="I138" s="45">
        <v>41631</v>
      </c>
      <c r="J138" s="46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9"/>
      <c r="AB138" s="7"/>
      <c r="AC138" s="7"/>
      <c r="AD138" s="7"/>
      <c r="AE138" s="7"/>
      <c r="AF138" s="7"/>
      <c r="AG138" s="7"/>
      <c r="AH138" s="8"/>
      <c r="AI138" s="7"/>
      <c r="AJ138" s="7"/>
      <c r="AK138" s="7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</row>
    <row r="139" spans="1:88" s="5" customFormat="1" ht="39" customHeight="1">
      <c r="A139" s="21">
        <v>24</v>
      </c>
      <c r="B139" s="41" t="s">
        <v>297</v>
      </c>
      <c r="C139" s="40" t="s">
        <v>112</v>
      </c>
      <c r="D139" s="42">
        <v>1</v>
      </c>
      <c r="E139" s="42">
        <v>500</v>
      </c>
      <c r="F139" s="42">
        <f t="shared" si="3"/>
        <v>500</v>
      </c>
      <c r="G139" s="44" t="s">
        <v>54</v>
      </c>
      <c r="H139" s="45" t="s">
        <v>55</v>
      </c>
      <c r="I139" s="45">
        <v>41631</v>
      </c>
      <c r="J139" s="46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I139" s="7"/>
      <c r="AJ139" s="7"/>
      <c r="AK139" s="7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</row>
    <row r="140" spans="1:88" s="5" customFormat="1" ht="80.25" customHeight="1">
      <c r="A140" s="21">
        <v>25</v>
      </c>
      <c r="B140" s="61" t="s">
        <v>256</v>
      </c>
      <c r="C140" s="40" t="s">
        <v>113</v>
      </c>
      <c r="D140" s="42">
        <v>5</v>
      </c>
      <c r="E140" s="42">
        <v>100</v>
      </c>
      <c r="F140" s="42">
        <f t="shared" si="3"/>
        <v>500</v>
      </c>
      <c r="G140" s="44" t="s">
        <v>54</v>
      </c>
      <c r="H140" s="45" t="s">
        <v>103</v>
      </c>
      <c r="I140" s="45">
        <v>41631</v>
      </c>
      <c r="J140" s="52" t="s">
        <v>151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I140" s="7"/>
      <c r="AJ140" s="7"/>
      <c r="AK140" s="7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</row>
    <row r="141" spans="1:88" s="5" customFormat="1" ht="71.25" customHeight="1">
      <c r="A141" s="21">
        <v>26</v>
      </c>
      <c r="B141" s="61" t="s">
        <v>239</v>
      </c>
      <c r="C141" s="40" t="s">
        <v>114</v>
      </c>
      <c r="D141" s="42">
        <v>1</v>
      </c>
      <c r="E141" s="42">
        <v>300</v>
      </c>
      <c r="F141" s="42">
        <f t="shared" si="3"/>
        <v>300</v>
      </c>
      <c r="G141" s="44" t="s">
        <v>54</v>
      </c>
      <c r="H141" s="45" t="s">
        <v>103</v>
      </c>
      <c r="I141" s="45">
        <v>41631</v>
      </c>
      <c r="J141" s="46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I141" s="7"/>
      <c r="AJ141" s="7"/>
      <c r="AK141" s="7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</row>
    <row r="142" spans="1:88" s="5" customFormat="1" ht="111" customHeight="1">
      <c r="A142" s="21">
        <v>27</v>
      </c>
      <c r="B142" s="61" t="s">
        <v>240</v>
      </c>
      <c r="C142" s="40" t="s">
        <v>115</v>
      </c>
      <c r="D142" s="42">
        <v>42</v>
      </c>
      <c r="E142" s="42">
        <v>15</v>
      </c>
      <c r="F142" s="42">
        <f t="shared" si="3"/>
        <v>630</v>
      </c>
      <c r="G142" s="44" t="s">
        <v>54</v>
      </c>
      <c r="H142" s="45" t="s">
        <v>103</v>
      </c>
      <c r="I142" s="45">
        <v>41631</v>
      </c>
      <c r="J142" s="46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I142" s="7"/>
      <c r="AJ142" s="7"/>
      <c r="AK142" s="7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</row>
    <row r="143" spans="1:88" s="5" customFormat="1" ht="83.25" customHeight="1">
      <c r="A143" s="200">
        <v>28</v>
      </c>
      <c r="B143" s="200" t="s">
        <v>377</v>
      </c>
      <c r="C143" s="200" t="s">
        <v>365</v>
      </c>
      <c r="D143" s="200"/>
      <c r="E143" s="200"/>
      <c r="F143" s="200">
        <v>4000</v>
      </c>
      <c r="G143" s="52" t="s">
        <v>148</v>
      </c>
      <c r="H143" s="52" t="s">
        <v>230</v>
      </c>
      <c r="I143" s="200">
        <v>3</v>
      </c>
      <c r="J143" s="20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I143" s="7"/>
      <c r="AJ143" s="7"/>
      <c r="AK143" s="7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</row>
    <row r="144" spans="1:88" s="5" customFormat="1" ht="57.75" customHeight="1">
      <c r="A144" s="21">
        <v>29</v>
      </c>
      <c r="B144" s="61" t="s">
        <v>280</v>
      </c>
      <c r="C144" s="40" t="s">
        <v>281</v>
      </c>
      <c r="D144" s="42"/>
      <c r="E144" s="42"/>
      <c r="F144" s="42">
        <v>4000</v>
      </c>
      <c r="G144" s="44" t="s">
        <v>54</v>
      </c>
      <c r="H144" s="45" t="s">
        <v>55</v>
      </c>
      <c r="I144" s="45">
        <v>41630</v>
      </c>
      <c r="J144" s="46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I144" s="7"/>
      <c r="AJ144" s="7"/>
      <c r="AK144" s="7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</row>
    <row r="145" spans="1:88" s="5" customFormat="1" ht="75" customHeight="1">
      <c r="A145" s="21">
        <v>30</v>
      </c>
      <c r="B145" s="47" t="s">
        <v>257</v>
      </c>
      <c r="C145" s="58" t="s">
        <v>116</v>
      </c>
      <c r="D145" s="43">
        <v>20</v>
      </c>
      <c r="E145" s="43">
        <v>80</v>
      </c>
      <c r="F145" s="43">
        <f t="shared" si="3"/>
        <v>1600</v>
      </c>
      <c r="G145" s="46" t="s">
        <v>54</v>
      </c>
      <c r="H145" s="45" t="s">
        <v>42</v>
      </c>
      <c r="I145" s="45">
        <v>41540</v>
      </c>
      <c r="J145" s="46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I145" s="7"/>
      <c r="AJ145" s="7"/>
      <c r="AK145" s="7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</row>
    <row r="146" spans="1:88" s="5" customFormat="1" ht="97.5" customHeight="1">
      <c r="A146" s="21">
        <v>31</v>
      </c>
      <c r="B146" s="71" t="s">
        <v>138</v>
      </c>
      <c r="C146" s="40" t="s">
        <v>139</v>
      </c>
      <c r="D146" s="42">
        <v>1</v>
      </c>
      <c r="E146" s="42">
        <v>250</v>
      </c>
      <c r="F146" s="42">
        <v>250</v>
      </c>
      <c r="G146" s="44" t="s">
        <v>12</v>
      </c>
      <c r="H146" s="45" t="s">
        <v>279</v>
      </c>
      <c r="I146" s="65">
        <v>41639</v>
      </c>
      <c r="J146" s="135"/>
      <c r="AI146" s="7"/>
      <c r="AJ146" s="7"/>
      <c r="AK146" s="7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</row>
    <row r="147" spans="1:88" s="5" customFormat="1" ht="72" customHeight="1">
      <c r="A147" s="21">
        <v>32</v>
      </c>
      <c r="B147" s="40" t="s">
        <v>140</v>
      </c>
      <c r="C147" s="40" t="s">
        <v>141</v>
      </c>
      <c r="D147" s="42"/>
      <c r="E147" s="42"/>
      <c r="F147" s="42">
        <v>2500</v>
      </c>
      <c r="G147" s="44" t="s">
        <v>12</v>
      </c>
      <c r="H147" s="89" t="s">
        <v>301</v>
      </c>
      <c r="I147" s="136">
        <v>12</v>
      </c>
      <c r="J147" s="135" t="s">
        <v>142</v>
      </c>
      <c r="AI147" s="7"/>
      <c r="AJ147" s="7"/>
      <c r="AK147" s="7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</row>
    <row r="148" spans="1:88" s="5" customFormat="1" ht="61.5" customHeight="1">
      <c r="A148" s="21">
        <v>33</v>
      </c>
      <c r="B148" s="40" t="s">
        <v>337</v>
      </c>
      <c r="C148" s="40" t="s">
        <v>143</v>
      </c>
      <c r="D148" s="42">
        <v>24</v>
      </c>
      <c r="E148" s="42"/>
      <c r="F148" s="42">
        <v>13000</v>
      </c>
      <c r="G148" s="44" t="s">
        <v>12</v>
      </c>
      <c r="H148" s="45" t="s">
        <v>47</v>
      </c>
      <c r="I148" s="79">
        <v>24</v>
      </c>
      <c r="J148" s="44"/>
      <c r="AI148" s="7"/>
      <c r="AJ148" s="7"/>
      <c r="AK148" s="7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</row>
    <row r="149" spans="1:88" s="5" customFormat="1" ht="63" customHeight="1">
      <c r="A149" s="21">
        <v>34</v>
      </c>
      <c r="B149" s="40" t="s">
        <v>241</v>
      </c>
      <c r="C149" s="40" t="s">
        <v>144</v>
      </c>
      <c r="D149" s="69">
        <v>1</v>
      </c>
      <c r="E149" s="42">
        <v>200</v>
      </c>
      <c r="F149" s="42">
        <v>200</v>
      </c>
      <c r="G149" s="40" t="s">
        <v>12</v>
      </c>
      <c r="H149" s="45" t="s">
        <v>156</v>
      </c>
      <c r="I149" s="65">
        <v>41630</v>
      </c>
      <c r="J149" s="4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</row>
    <row r="150" spans="1:88" s="5" customFormat="1" ht="57.75" customHeight="1">
      <c r="A150" s="21">
        <v>35</v>
      </c>
      <c r="B150" s="138" t="s">
        <v>258</v>
      </c>
      <c r="C150" s="87" t="s">
        <v>145</v>
      </c>
      <c r="D150" s="139">
        <v>3</v>
      </c>
      <c r="E150" s="139">
        <v>1000</v>
      </c>
      <c r="F150" s="140">
        <v>3000</v>
      </c>
      <c r="G150" s="44" t="s">
        <v>12</v>
      </c>
      <c r="H150" s="45" t="s">
        <v>42</v>
      </c>
      <c r="I150" s="67">
        <v>24</v>
      </c>
      <c r="J150" s="141" t="s">
        <v>142</v>
      </c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</row>
    <row r="151" spans="1:88" s="5" customFormat="1" ht="91.5" customHeight="1">
      <c r="A151" s="21">
        <v>36</v>
      </c>
      <c r="B151" s="40" t="s">
        <v>146</v>
      </c>
      <c r="C151" s="87" t="s">
        <v>147</v>
      </c>
      <c r="D151" s="189"/>
      <c r="E151" s="189"/>
      <c r="F151" s="193">
        <v>21488</v>
      </c>
      <c r="G151" s="87" t="s">
        <v>298</v>
      </c>
      <c r="H151" s="194" t="s">
        <v>265</v>
      </c>
      <c r="I151" s="189">
        <v>15</v>
      </c>
      <c r="J151" s="87" t="s">
        <v>153</v>
      </c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</row>
    <row r="152" spans="1:88" s="5" customFormat="1" ht="80.25" customHeight="1">
      <c r="A152" s="21">
        <v>39</v>
      </c>
      <c r="B152" s="44" t="s">
        <v>302</v>
      </c>
      <c r="C152" s="44" t="s">
        <v>168</v>
      </c>
      <c r="D152" s="189"/>
      <c r="E152" s="189"/>
      <c r="F152" s="44">
        <v>2810</v>
      </c>
      <c r="G152" s="44" t="s">
        <v>54</v>
      </c>
      <c r="H152" s="44" t="s">
        <v>264</v>
      </c>
      <c r="I152" s="89">
        <v>41628</v>
      </c>
      <c r="J152" s="44" t="s">
        <v>167</v>
      </c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</row>
    <row r="153" spans="1:10" s="235" customFormat="1" ht="46.5">
      <c r="A153" s="21">
        <v>40</v>
      </c>
      <c r="B153" s="124" t="s">
        <v>313</v>
      </c>
      <c r="C153" s="190" t="s">
        <v>169</v>
      </c>
      <c r="D153" s="190">
        <v>1</v>
      </c>
      <c r="E153" s="191">
        <v>7000</v>
      </c>
      <c r="F153" s="190">
        <v>7000</v>
      </c>
      <c r="G153" s="190" t="s">
        <v>54</v>
      </c>
      <c r="H153" s="192" t="s">
        <v>47</v>
      </c>
      <c r="I153" s="190">
        <v>6</v>
      </c>
      <c r="J153" s="190" t="s">
        <v>167</v>
      </c>
    </row>
    <row r="154" spans="1:88" ht="62.25">
      <c r="A154" s="195">
        <v>41</v>
      </c>
      <c r="B154" s="195" t="s">
        <v>392</v>
      </c>
      <c r="C154" s="195" t="s">
        <v>170</v>
      </c>
      <c r="D154" s="195"/>
      <c r="E154" s="195"/>
      <c r="F154" s="195">
        <v>10500</v>
      </c>
      <c r="G154" s="195" t="s">
        <v>12</v>
      </c>
      <c r="H154" s="195" t="s">
        <v>204</v>
      </c>
      <c r="I154" s="198">
        <v>41628</v>
      </c>
      <c r="J154" s="195" t="s">
        <v>386</v>
      </c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10" s="230" customFormat="1" ht="30.75">
      <c r="A155" s="21">
        <v>42</v>
      </c>
      <c r="B155" s="143" t="s">
        <v>314</v>
      </c>
      <c r="C155" s="143" t="s">
        <v>171</v>
      </c>
      <c r="D155" s="144"/>
      <c r="E155" s="144"/>
      <c r="F155" s="144">
        <v>9500</v>
      </c>
      <c r="G155" s="143" t="s">
        <v>54</v>
      </c>
      <c r="H155" s="145" t="s">
        <v>204</v>
      </c>
      <c r="I155" s="147">
        <v>41628</v>
      </c>
      <c r="J155" s="143" t="s">
        <v>167</v>
      </c>
    </row>
    <row r="156" spans="1:88" ht="46.5">
      <c r="A156" s="202">
        <v>43</v>
      </c>
      <c r="B156" s="195" t="s">
        <v>236</v>
      </c>
      <c r="C156" s="195" t="s">
        <v>172</v>
      </c>
      <c r="D156" s="202"/>
      <c r="E156" s="202"/>
      <c r="F156" s="202">
        <v>2000</v>
      </c>
      <c r="G156" s="195" t="s">
        <v>12</v>
      </c>
      <c r="H156" s="195" t="s">
        <v>103</v>
      </c>
      <c r="I156" s="202">
        <v>4</v>
      </c>
      <c r="J156" s="195" t="s">
        <v>393</v>
      </c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78">
      <c r="A157" s="21">
        <v>44</v>
      </c>
      <c r="B157" s="142" t="s">
        <v>315</v>
      </c>
      <c r="C157" s="142" t="s">
        <v>173</v>
      </c>
      <c r="D157" s="144"/>
      <c r="E157" s="149"/>
      <c r="F157" s="144">
        <v>2568</v>
      </c>
      <c r="G157" s="143" t="s">
        <v>54</v>
      </c>
      <c r="H157" s="145" t="s">
        <v>204</v>
      </c>
      <c r="I157" s="147">
        <v>41628</v>
      </c>
      <c r="J157" s="143" t="s">
        <v>167</v>
      </c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8.25" customHeight="1">
      <c r="A158" s="21">
        <v>45</v>
      </c>
      <c r="B158" s="18" t="s">
        <v>242</v>
      </c>
      <c r="C158" s="18" t="s">
        <v>174</v>
      </c>
      <c r="D158" s="78">
        <v>1</v>
      </c>
      <c r="E158" s="78">
        <v>400</v>
      </c>
      <c r="F158" s="78">
        <v>400</v>
      </c>
      <c r="G158" s="18" t="s">
        <v>54</v>
      </c>
      <c r="H158" s="146" t="s">
        <v>103</v>
      </c>
      <c r="I158" s="74">
        <v>41628</v>
      </c>
      <c r="J158" s="18" t="s">
        <v>167</v>
      </c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46.5">
      <c r="A159" s="21">
        <v>46</v>
      </c>
      <c r="B159" s="18" t="s">
        <v>299</v>
      </c>
      <c r="C159" s="18" t="s">
        <v>175</v>
      </c>
      <c r="D159" s="78">
        <v>1</v>
      </c>
      <c r="E159" s="78">
        <v>1650</v>
      </c>
      <c r="F159" s="78">
        <v>1650</v>
      </c>
      <c r="G159" s="18" t="s">
        <v>54</v>
      </c>
      <c r="H159" s="146" t="s">
        <v>103</v>
      </c>
      <c r="I159" s="74">
        <v>41628</v>
      </c>
      <c r="J159" s="18" t="s">
        <v>167</v>
      </c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78">
      <c r="A160" s="44">
        <v>47</v>
      </c>
      <c r="B160" s="18" t="s">
        <v>300</v>
      </c>
      <c r="C160" s="18" t="s">
        <v>176</v>
      </c>
      <c r="D160" s="78"/>
      <c r="E160" s="78"/>
      <c r="F160" s="78">
        <v>7000</v>
      </c>
      <c r="G160" s="18" t="s">
        <v>54</v>
      </c>
      <c r="H160" s="146" t="s">
        <v>103</v>
      </c>
      <c r="I160" s="150">
        <v>1</v>
      </c>
      <c r="J160" s="18" t="s">
        <v>282</v>
      </c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62.25">
      <c r="A161" s="78">
        <v>48</v>
      </c>
      <c r="B161" s="48" t="s">
        <v>243</v>
      </c>
      <c r="C161" s="48" t="s">
        <v>209</v>
      </c>
      <c r="D161" s="78">
        <v>4</v>
      </c>
      <c r="E161" s="78">
        <v>600</v>
      </c>
      <c r="F161" s="78">
        <v>2400</v>
      </c>
      <c r="G161" s="46" t="s">
        <v>148</v>
      </c>
      <c r="H161" s="48" t="s">
        <v>42</v>
      </c>
      <c r="I161" s="74">
        <v>41517</v>
      </c>
      <c r="J161" s="48" t="s">
        <v>208</v>
      </c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46.5">
      <c r="A162" s="78">
        <v>49</v>
      </c>
      <c r="B162" s="48" t="s">
        <v>244</v>
      </c>
      <c r="C162" s="151" t="s">
        <v>210</v>
      </c>
      <c r="D162" s="78"/>
      <c r="E162" s="78"/>
      <c r="F162" s="78">
        <v>2700</v>
      </c>
      <c r="G162" s="46" t="s">
        <v>148</v>
      </c>
      <c r="H162" s="48" t="s">
        <v>42</v>
      </c>
      <c r="I162" s="74">
        <v>41517</v>
      </c>
      <c r="J162" s="48" t="s">
        <v>208</v>
      </c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93">
      <c r="A163" s="44">
        <v>50</v>
      </c>
      <c r="B163" s="40" t="s">
        <v>259</v>
      </c>
      <c r="C163" s="40" t="s">
        <v>211</v>
      </c>
      <c r="D163" s="44"/>
      <c r="E163" s="44"/>
      <c r="F163" s="44">
        <v>400</v>
      </c>
      <c r="G163" s="44" t="s">
        <v>148</v>
      </c>
      <c r="H163" s="40" t="s">
        <v>45</v>
      </c>
      <c r="I163" s="89">
        <v>41628</v>
      </c>
      <c r="J163" s="44" t="s">
        <v>151</v>
      </c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93">
      <c r="A164" s="44">
        <v>51</v>
      </c>
      <c r="B164" s="72" t="s">
        <v>260</v>
      </c>
      <c r="C164" s="72" t="s">
        <v>212</v>
      </c>
      <c r="D164" s="44"/>
      <c r="E164" s="44"/>
      <c r="F164" s="44">
        <v>60</v>
      </c>
      <c r="G164" s="44" t="s">
        <v>148</v>
      </c>
      <c r="H164" s="188" t="s">
        <v>33</v>
      </c>
      <c r="I164" s="88" t="s">
        <v>263</v>
      </c>
      <c r="J164" s="40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</row>
    <row r="165" spans="1:88" ht="78">
      <c r="A165" s="44">
        <v>52</v>
      </c>
      <c r="B165" s="71" t="s">
        <v>217</v>
      </c>
      <c r="C165" s="152" t="s">
        <v>218</v>
      </c>
      <c r="D165" s="153">
        <v>31.8</v>
      </c>
      <c r="E165" s="154">
        <v>1300</v>
      </c>
      <c r="F165" s="154">
        <v>27634</v>
      </c>
      <c r="G165" s="44" t="s">
        <v>219</v>
      </c>
      <c r="H165" s="45" t="s">
        <v>42</v>
      </c>
      <c r="I165" s="46">
        <v>2</v>
      </c>
      <c r="J165" s="44" t="s">
        <v>283</v>
      </c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</row>
    <row r="166" spans="1:88" ht="78">
      <c r="A166" s="44">
        <v>54</v>
      </c>
      <c r="B166" s="71" t="s">
        <v>262</v>
      </c>
      <c r="C166" s="73" t="s">
        <v>221</v>
      </c>
      <c r="D166" s="44">
        <v>7.6</v>
      </c>
      <c r="E166" s="44">
        <v>600</v>
      </c>
      <c r="F166" s="46">
        <f>D166*E166</f>
        <v>4560</v>
      </c>
      <c r="G166" s="59" t="s">
        <v>12</v>
      </c>
      <c r="H166" s="44" t="s">
        <v>42</v>
      </c>
      <c r="I166" s="44">
        <v>3</v>
      </c>
      <c r="J166" s="18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</row>
    <row r="167" spans="1:88" ht="78">
      <c r="A167" s="44">
        <v>55</v>
      </c>
      <c r="B167" s="71" t="s">
        <v>262</v>
      </c>
      <c r="C167" s="71" t="s">
        <v>222</v>
      </c>
      <c r="D167" s="44">
        <v>4.1</v>
      </c>
      <c r="E167" s="44">
        <v>700</v>
      </c>
      <c r="F167" s="46">
        <f>D167*E167</f>
        <v>2869.9999999999995</v>
      </c>
      <c r="G167" s="59" t="s">
        <v>12</v>
      </c>
      <c r="H167" s="44" t="s">
        <v>42</v>
      </c>
      <c r="I167" s="44">
        <v>3</v>
      </c>
      <c r="J167" s="40" t="s">
        <v>220</v>
      </c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</row>
    <row r="168" spans="1:88" ht="93">
      <c r="A168" s="44">
        <v>56</v>
      </c>
      <c r="B168" s="71" t="s">
        <v>217</v>
      </c>
      <c r="C168" s="29" t="s">
        <v>223</v>
      </c>
      <c r="D168" s="153">
        <v>0.8</v>
      </c>
      <c r="E168" s="154">
        <v>711</v>
      </c>
      <c r="F168" s="155">
        <f>D168*E168</f>
        <v>568.8000000000001</v>
      </c>
      <c r="G168" s="44" t="s">
        <v>12</v>
      </c>
      <c r="H168" s="45" t="s">
        <v>42</v>
      </c>
      <c r="I168" s="46">
        <v>2</v>
      </c>
      <c r="J168" s="40" t="s">
        <v>220</v>
      </c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</row>
    <row r="169" spans="1:88" ht="105.75" customHeight="1">
      <c r="A169" s="44">
        <v>57</v>
      </c>
      <c r="B169" s="71" t="s">
        <v>217</v>
      </c>
      <c r="C169" s="40" t="s">
        <v>224</v>
      </c>
      <c r="D169" s="153">
        <v>2.5</v>
      </c>
      <c r="E169" s="154">
        <v>370</v>
      </c>
      <c r="F169" s="46">
        <f>D169*E169</f>
        <v>925</v>
      </c>
      <c r="G169" s="44" t="s">
        <v>12</v>
      </c>
      <c r="H169" s="45" t="s">
        <v>42</v>
      </c>
      <c r="I169" s="46">
        <v>2</v>
      </c>
      <c r="J169" s="40" t="s">
        <v>220</v>
      </c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1:88" ht="93">
      <c r="A170" s="44">
        <v>58</v>
      </c>
      <c r="B170" s="32" t="s">
        <v>217</v>
      </c>
      <c r="C170" s="29" t="s">
        <v>225</v>
      </c>
      <c r="D170" s="153">
        <v>0.5</v>
      </c>
      <c r="E170" s="154">
        <v>712</v>
      </c>
      <c r="F170" s="46">
        <f>D170*E170</f>
        <v>356</v>
      </c>
      <c r="G170" s="44" t="s">
        <v>12</v>
      </c>
      <c r="H170" s="31" t="s">
        <v>42</v>
      </c>
      <c r="I170" s="153">
        <v>2</v>
      </c>
      <c r="J170" s="29" t="s">
        <v>220</v>
      </c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</row>
    <row r="171" spans="1:88" ht="93">
      <c r="A171" s="44">
        <v>59</v>
      </c>
      <c r="B171" s="32" t="s">
        <v>217</v>
      </c>
      <c r="C171" s="40" t="s">
        <v>226</v>
      </c>
      <c r="D171" s="153">
        <v>4.1</v>
      </c>
      <c r="E171" s="154">
        <v>306.4</v>
      </c>
      <c r="F171" s="154">
        <v>1256</v>
      </c>
      <c r="G171" s="44" t="s">
        <v>12</v>
      </c>
      <c r="H171" s="45" t="s">
        <v>42</v>
      </c>
      <c r="I171" s="46">
        <v>2</v>
      </c>
      <c r="J171" s="40" t="s">
        <v>220</v>
      </c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1:88" ht="75.75" customHeight="1">
      <c r="A172" s="44">
        <v>60</v>
      </c>
      <c r="B172" s="32" t="s">
        <v>217</v>
      </c>
      <c r="C172" s="61" t="s">
        <v>227</v>
      </c>
      <c r="D172" s="156">
        <v>3.15</v>
      </c>
      <c r="E172" s="157">
        <v>515</v>
      </c>
      <c r="F172" s="154">
        <v>1622</v>
      </c>
      <c r="G172" s="44" t="s">
        <v>12</v>
      </c>
      <c r="H172" s="60" t="s">
        <v>47</v>
      </c>
      <c r="I172" s="52">
        <v>2</v>
      </c>
      <c r="J172" s="61" t="s">
        <v>220</v>
      </c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</row>
    <row r="173" spans="1:88" ht="78">
      <c r="A173" s="44">
        <v>61</v>
      </c>
      <c r="B173" s="32" t="s">
        <v>217</v>
      </c>
      <c r="C173" s="29" t="s">
        <v>228</v>
      </c>
      <c r="D173" s="153">
        <v>9</v>
      </c>
      <c r="E173" s="154">
        <v>900</v>
      </c>
      <c r="F173" s="154">
        <f>SUM(D173*E173)</f>
        <v>8100</v>
      </c>
      <c r="G173" s="44" t="s">
        <v>12</v>
      </c>
      <c r="H173" s="45" t="s">
        <v>47</v>
      </c>
      <c r="I173" s="46">
        <v>6</v>
      </c>
      <c r="J173" s="40" t="s">
        <v>329</v>
      </c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</row>
    <row r="174" spans="1:88" ht="30.75">
      <c r="A174" s="44"/>
      <c r="B174" s="32" t="s">
        <v>307</v>
      </c>
      <c r="C174" s="29" t="s">
        <v>308</v>
      </c>
      <c r="D174" s="153"/>
      <c r="E174" s="154"/>
      <c r="F174" s="154">
        <v>2500</v>
      </c>
      <c r="G174" s="44" t="s">
        <v>12</v>
      </c>
      <c r="H174" s="45" t="s">
        <v>55</v>
      </c>
      <c r="I174" s="74">
        <v>41628</v>
      </c>
      <c r="J174" s="40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</row>
    <row r="175" spans="1:88" ht="78">
      <c r="A175" s="44">
        <v>62</v>
      </c>
      <c r="B175" s="32" t="s">
        <v>217</v>
      </c>
      <c r="C175" s="87" t="s">
        <v>229</v>
      </c>
      <c r="D175" s="158">
        <v>2</v>
      </c>
      <c r="E175" s="139">
        <v>2500</v>
      </c>
      <c r="F175" s="140">
        <v>5000</v>
      </c>
      <c r="G175" s="44" t="s">
        <v>12</v>
      </c>
      <c r="H175" s="159" t="s">
        <v>230</v>
      </c>
      <c r="I175" s="46">
        <v>4</v>
      </c>
      <c r="J175" s="40" t="s">
        <v>328</v>
      </c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</row>
    <row r="176" spans="1:88" ht="46.5">
      <c r="A176" s="44">
        <v>63</v>
      </c>
      <c r="B176" s="32" t="s">
        <v>290</v>
      </c>
      <c r="C176" s="87" t="s">
        <v>291</v>
      </c>
      <c r="D176" s="158"/>
      <c r="E176" s="139"/>
      <c r="F176" s="140">
        <v>400</v>
      </c>
      <c r="G176" s="44" t="s">
        <v>12</v>
      </c>
      <c r="H176" s="159" t="s">
        <v>117</v>
      </c>
      <c r="I176" s="45">
        <v>41455</v>
      </c>
      <c r="J176" s="40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</row>
    <row r="177" spans="1:88" ht="54" customHeight="1">
      <c r="A177" s="44">
        <v>64</v>
      </c>
      <c r="B177" s="160" t="s">
        <v>333</v>
      </c>
      <c r="C177" s="102" t="s">
        <v>334</v>
      </c>
      <c r="D177" s="161"/>
      <c r="E177" s="161"/>
      <c r="F177" s="162">
        <v>1653</v>
      </c>
      <c r="G177" s="102" t="s">
        <v>12</v>
      </c>
      <c r="H177" s="107" t="s">
        <v>47</v>
      </c>
      <c r="I177" s="107">
        <v>41455</v>
      </c>
      <c r="J177" s="108" t="s">
        <v>24</v>
      </c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</row>
    <row r="178" spans="1:88" ht="27">
      <c r="A178" s="163">
        <v>65</v>
      </c>
      <c r="B178" s="164" t="s">
        <v>336</v>
      </c>
      <c r="C178" s="165" t="s">
        <v>335</v>
      </c>
      <c r="D178" s="166"/>
      <c r="E178" s="166"/>
      <c r="F178" s="167">
        <v>3000</v>
      </c>
      <c r="G178" s="165" t="s">
        <v>12</v>
      </c>
      <c r="H178" s="168" t="s">
        <v>46</v>
      </c>
      <c r="I178" s="168">
        <v>41547</v>
      </c>
      <c r="J178" s="169" t="s">
        <v>24</v>
      </c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</row>
    <row r="179" spans="1:88" s="5" customFormat="1" ht="88.5" customHeight="1">
      <c r="A179" s="183">
        <v>66</v>
      </c>
      <c r="B179" s="116" t="s">
        <v>343</v>
      </c>
      <c r="C179" s="185" t="s">
        <v>344</v>
      </c>
      <c r="D179" s="183"/>
      <c r="E179" s="183"/>
      <c r="F179" s="183">
        <v>3000</v>
      </c>
      <c r="G179" s="113" t="s">
        <v>54</v>
      </c>
      <c r="H179" s="184" t="s">
        <v>42</v>
      </c>
      <c r="I179" s="183">
        <v>14</v>
      </c>
      <c r="J179" s="183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</row>
    <row r="180" spans="1:10" s="4" customFormat="1" ht="84" customHeight="1">
      <c r="A180" s="170">
        <f>'[1]Sheet1'!A15</f>
        <v>67</v>
      </c>
      <c r="B180" s="171" t="str">
        <f>'[1]Sheet1'!B15</f>
        <v>50700000-2 Remonto ir priežiūros paslaugos susijusios su pastatais</v>
      </c>
      <c r="C180" s="171" t="str">
        <f>'[1]Sheet1'!C15</f>
        <v>Garažo vartų įrengimas. Laiptų dangos pašiukštinimas</v>
      </c>
      <c r="D180" s="170">
        <f>'[1]Sheet1'!D15</f>
        <v>1</v>
      </c>
      <c r="E180" s="170">
        <f>'[1]Sheet1'!E15</f>
        <v>25000</v>
      </c>
      <c r="F180" s="170">
        <f>'[1]Sheet1'!F15</f>
        <v>25000</v>
      </c>
      <c r="G180" s="148" t="str">
        <f>'[1]Sheet1'!G15</f>
        <v>apklausa</v>
      </c>
      <c r="H180" s="171" t="str">
        <f>'[1]Sheet1'!H15</f>
        <v>III;IV</v>
      </c>
      <c r="I180" s="172" t="str">
        <f>'[1]Sheet1'!I15</f>
        <v>4;  2013-12-22</v>
      </c>
      <c r="J180" s="173">
        <f>'[1]Sheet1'!J15</f>
        <v>0</v>
      </c>
    </row>
    <row r="181" spans="1:88" ht="65.25" customHeight="1">
      <c r="A181" s="205">
        <v>68</v>
      </c>
      <c r="B181" s="195" t="s">
        <v>366</v>
      </c>
      <c r="C181" s="195" t="s">
        <v>367</v>
      </c>
      <c r="D181" s="201">
        <v>1</v>
      </c>
      <c r="E181" s="201">
        <v>800</v>
      </c>
      <c r="F181" s="202">
        <v>800</v>
      </c>
      <c r="G181" s="52" t="s">
        <v>148</v>
      </c>
      <c r="H181" s="195" t="s">
        <v>103</v>
      </c>
      <c r="I181" s="203">
        <v>12</v>
      </c>
      <c r="J181" s="204" t="s">
        <v>357</v>
      </c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</row>
    <row r="182" spans="1:88" ht="84.75" customHeight="1">
      <c r="A182" s="199">
        <v>69</v>
      </c>
      <c r="B182" s="200" t="s">
        <v>370</v>
      </c>
      <c r="C182" s="200" t="s">
        <v>371</v>
      </c>
      <c r="D182" s="200"/>
      <c r="E182" s="200"/>
      <c r="F182" s="200">
        <v>200</v>
      </c>
      <c r="G182" s="52" t="s">
        <v>148</v>
      </c>
      <c r="H182" s="52" t="s">
        <v>372</v>
      </c>
      <c r="I182" s="206">
        <v>41577</v>
      </c>
      <c r="J182" s="200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</row>
    <row r="183" spans="1:88" ht="84.75" customHeight="1">
      <c r="A183" s="225">
        <v>70</v>
      </c>
      <c r="B183" s="226" t="s">
        <v>382</v>
      </c>
      <c r="C183" s="226" t="s">
        <v>383</v>
      </c>
      <c r="D183" s="225"/>
      <c r="E183" s="225"/>
      <c r="F183" s="225">
        <v>8553.11</v>
      </c>
      <c r="G183" s="217" t="s">
        <v>148</v>
      </c>
      <c r="H183" s="121" t="s">
        <v>103</v>
      </c>
      <c r="I183" s="39">
        <v>2</v>
      </c>
      <c r="J183" s="122" t="s">
        <v>48</v>
      </c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</row>
    <row r="184" spans="1:88" ht="84.75" customHeight="1">
      <c r="A184" s="225">
        <v>71</v>
      </c>
      <c r="B184" s="227" t="s">
        <v>385</v>
      </c>
      <c r="C184" s="220" t="s">
        <v>384</v>
      </c>
      <c r="D184" s="220">
        <v>3</v>
      </c>
      <c r="E184" s="220">
        <v>900</v>
      </c>
      <c r="F184" s="220">
        <v>2700</v>
      </c>
      <c r="G184" s="222" t="s">
        <v>148</v>
      </c>
      <c r="H184" s="222" t="s">
        <v>381</v>
      </c>
      <c r="I184" s="223">
        <v>36</v>
      </c>
      <c r="J184" s="220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</row>
    <row r="185" spans="1:88" ht="84.75" customHeight="1">
      <c r="A185" s="202">
        <v>72</v>
      </c>
      <c r="B185" s="195" t="s">
        <v>336</v>
      </c>
      <c r="C185" s="195" t="s">
        <v>335</v>
      </c>
      <c r="D185" s="202"/>
      <c r="E185" s="202"/>
      <c r="F185" s="202">
        <v>2000</v>
      </c>
      <c r="G185" s="195" t="s">
        <v>12</v>
      </c>
      <c r="H185" s="195" t="s">
        <v>103</v>
      </c>
      <c r="I185" s="231">
        <v>41628</v>
      </c>
      <c r="J185" s="195" t="s">
        <v>394</v>
      </c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</row>
    <row r="186" spans="1:10" s="230" customFormat="1" ht="168" customHeight="1">
      <c r="A186" s="202">
        <v>73</v>
      </c>
      <c r="B186" s="195" t="s">
        <v>395</v>
      </c>
      <c r="C186" s="195" t="s">
        <v>396</v>
      </c>
      <c r="D186" s="202">
        <v>2</v>
      </c>
      <c r="E186" s="202">
        <v>750</v>
      </c>
      <c r="F186" s="202">
        <v>1500</v>
      </c>
      <c r="G186" s="195" t="s">
        <v>12</v>
      </c>
      <c r="H186" s="195" t="s">
        <v>103</v>
      </c>
      <c r="I186" s="202">
        <v>2</v>
      </c>
      <c r="J186" s="195" t="s">
        <v>386</v>
      </c>
    </row>
    <row r="187" spans="1:10" s="230" customFormat="1" ht="156">
      <c r="A187" s="256">
        <v>74</v>
      </c>
      <c r="B187" s="257" t="s">
        <v>403</v>
      </c>
      <c r="C187" s="257" t="s">
        <v>404</v>
      </c>
      <c r="D187" s="256"/>
      <c r="E187" s="256"/>
      <c r="F187" s="258">
        <v>29900</v>
      </c>
      <c r="G187" s="257" t="s">
        <v>148</v>
      </c>
      <c r="H187" s="259" t="s">
        <v>103</v>
      </c>
      <c r="I187" s="260">
        <v>1.5</v>
      </c>
      <c r="J187" s="261" t="s">
        <v>357</v>
      </c>
    </row>
    <row r="188" spans="1:10" s="230" customFormat="1" ht="41.25">
      <c r="A188" s="291">
        <v>75</v>
      </c>
      <c r="B188" s="292" t="s">
        <v>245</v>
      </c>
      <c r="C188" s="277" t="s">
        <v>406</v>
      </c>
      <c r="D188" s="276">
        <v>1</v>
      </c>
      <c r="E188" s="276"/>
      <c r="F188" s="278">
        <v>1200</v>
      </c>
      <c r="G188" s="269" t="s">
        <v>148</v>
      </c>
      <c r="H188" s="279" t="s">
        <v>103</v>
      </c>
      <c r="I188" s="293">
        <v>1</v>
      </c>
      <c r="J188" s="267" t="s">
        <v>24</v>
      </c>
    </row>
    <row r="189" spans="1:10" s="230" customFormat="1" ht="41.25">
      <c r="A189" s="224">
        <v>76</v>
      </c>
      <c r="B189" s="269" t="s">
        <v>245</v>
      </c>
      <c r="C189" s="269" t="s">
        <v>406</v>
      </c>
      <c r="D189" s="224">
        <v>1</v>
      </c>
      <c r="E189" s="224"/>
      <c r="F189" s="271">
        <v>200</v>
      </c>
      <c r="G189" s="269" t="s">
        <v>148</v>
      </c>
      <c r="H189" s="272" t="s">
        <v>103</v>
      </c>
      <c r="I189" s="107">
        <v>41608</v>
      </c>
      <c r="J189" s="266" t="s">
        <v>407</v>
      </c>
    </row>
    <row r="190" spans="1:10" s="230" customFormat="1" ht="41.25">
      <c r="A190" s="225">
        <v>77</v>
      </c>
      <c r="B190" s="226" t="s">
        <v>410</v>
      </c>
      <c r="C190" s="226" t="s">
        <v>411</v>
      </c>
      <c r="D190" s="225">
        <v>1</v>
      </c>
      <c r="E190" s="225"/>
      <c r="F190" s="225">
        <v>1294</v>
      </c>
      <c r="G190" s="226" t="s">
        <v>148</v>
      </c>
      <c r="H190" s="273" t="s">
        <v>103</v>
      </c>
      <c r="I190" s="107">
        <v>41616</v>
      </c>
      <c r="J190" s="226"/>
    </row>
    <row r="191" spans="1:10" s="230" customFormat="1" ht="57" customHeight="1">
      <c r="A191" s="104">
        <v>78</v>
      </c>
      <c r="B191" s="103" t="s">
        <v>311</v>
      </c>
      <c r="C191" s="103" t="s">
        <v>412</v>
      </c>
      <c r="D191" s="161"/>
      <c r="E191" s="161"/>
      <c r="F191" s="162">
        <v>32069</v>
      </c>
      <c r="G191" s="269" t="s">
        <v>148</v>
      </c>
      <c r="H191" s="107" t="s">
        <v>103</v>
      </c>
      <c r="I191" s="270">
        <v>4</v>
      </c>
      <c r="J191" s="267" t="s">
        <v>278</v>
      </c>
    </row>
    <row r="192" spans="1:10" s="294" customFormat="1" ht="70.5" customHeight="1">
      <c r="A192" s="220">
        <v>79</v>
      </c>
      <c r="B192" s="221" t="s">
        <v>413</v>
      </c>
      <c r="C192" s="268" t="s">
        <v>414</v>
      </c>
      <c r="D192" s="220">
        <v>1</v>
      </c>
      <c r="E192" s="220">
        <v>2500</v>
      </c>
      <c r="F192" s="220">
        <v>2500</v>
      </c>
      <c r="G192" s="222" t="s">
        <v>148</v>
      </c>
      <c r="H192" s="222" t="s">
        <v>103</v>
      </c>
      <c r="I192" s="270">
        <v>1</v>
      </c>
      <c r="J192" s="220"/>
    </row>
    <row r="193" spans="1:10" s="230" customFormat="1" ht="69" customHeight="1">
      <c r="A193" s="220">
        <v>80</v>
      </c>
      <c r="B193" s="274" t="s">
        <v>415</v>
      </c>
      <c r="C193" s="268" t="s">
        <v>416</v>
      </c>
      <c r="D193" s="220">
        <v>1</v>
      </c>
      <c r="E193" s="220">
        <v>124</v>
      </c>
      <c r="F193" s="220">
        <v>124</v>
      </c>
      <c r="G193" s="222" t="s">
        <v>148</v>
      </c>
      <c r="H193" s="222" t="s">
        <v>103</v>
      </c>
      <c r="I193" s="275">
        <v>41630</v>
      </c>
      <c r="J193" s="220"/>
    </row>
    <row r="194" spans="1:88" ht="82.5">
      <c r="A194" s="220">
        <v>81</v>
      </c>
      <c r="B194" s="274" t="s">
        <v>418</v>
      </c>
      <c r="C194" s="268" t="s">
        <v>419</v>
      </c>
      <c r="D194" s="220">
        <v>1</v>
      </c>
      <c r="E194" s="220"/>
      <c r="F194" s="220">
        <v>3000</v>
      </c>
      <c r="G194" s="222" t="s">
        <v>148</v>
      </c>
      <c r="H194" s="222" t="s">
        <v>103</v>
      </c>
      <c r="I194" s="295">
        <v>41630</v>
      </c>
      <c r="J194" s="220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</row>
    <row r="195" spans="1:88" ht="15">
      <c r="A195" s="44"/>
      <c r="B195" s="18"/>
      <c r="C195" s="18"/>
      <c r="D195" s="78"/>
      <c r="E195" s="78"/>
      <c r="F195" s="255">
        <f>SUM(F116:F194)</f>
        <v>378629.37</v>
      </c>
      <c r="G195" s="18"/>
      <c r="H195" s="146"/>
      <c r="I195" s="150"/>
      <c r="J195" s="18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</row>
    <row r="196" spans="1:88" ht="15">
      <c r="A196" s="299" t="s">
        <v>7</v>
      </c>
      <c r="B196" s="300"/>
      <c r="C196" s="300"/>
      <c r="D196" s="300"/>
      <c r="E196" s="300"/>
      <c r="F196" s="300"/>
      <c r="G196" s="300"/>
      <c r="H196" s="300"/>
      <c r="I196" s="300"/>
      <c r="J196" s="301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</row>
    <row r="197" spans="1:88" ht="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</row>
    <row r="198" spans="1:88" ht="108.75">
      <c r="A198" s="44">
        <v>1</v>
      </c>
      <c r="B198" s="73" t="s">
        <v>213</v>
      </c>
      <c r="C198" s="174" t="s">
        <v>214</v>
      </c>
      <c r="D198" s="174"/>
      <c r="E198" s="18"/>
      <c r="F198" s="18">
        <v>65260</v>
      </c>
      <c r="G198" s="18" t="s">
        <v>12</v>
      </c>
      <c r="H198" s="18" t="s">
        <v>33</v>
      </c>
      <c r="I198" s="18">
        <v>14</v>
      </c>
      <c r="J198" s="174" t="s">
        <v>215</v>
      </c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</row>
    <row r="199" spans="1:88" ht="30.75">
      <c r="A199" s="44">
        <v>2</v>
      </c>
      <c r="B199" s="48" t="s">
        <v>323</v>
      </c>
      <c r="C199" s="48" t="s">
        <v>324</v>
      </c>
      <c r="D199" s="52"/>
      <c r="E199" s="52"/>
      <c r="F199" s="175">
        <v>4000</v>
      </c>
      <c r="G199" s="48" t="s">
        <v>54</v>
      </c>
      <c r="H199" s="52" t="s">
        <v>127</v>
      </c>
      <c r="I199" s="60">
        <v>41425</v>
      </c>
      <c r="J199" s="86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</row>
    <row r="200" spans="1:88" ht="15">
      <c r="A200" s="21"/>
      <c r="B200" s="212" t="s">
        <v>149</v>
      </c>
      <c r="C200" s="212"/>
      <c r="D200" s="213"/>
      <c r="E200" s="213"/>
      <c r="F200" s="262">
        <f>SUM(F198:F199)</f>
        <v>69260</v>
      </c>
      <c r="G200" s="29"/>
      <c r="H200" s="29"/>
      <c r="I200" s="21"/>
      <c r="J200" s="29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</row>
    <row r="201" spans="1:88" ht="15">
      <c r="A201" s="44"/>
      <c r="B201" s="263" t="s">
        <v>149</v>
      </c>
      <c r="C201" s="263"/>
      <c r="D201" s="264"/>
      <c r="E201" s="264"/>
      <c r="F201" s="265">
        <f>SUM(F200,F195,F114)</f>
        <v>659603.37</v>
      </c>
      <c r="G201" s="40"/>
      <c r="H201" s="40"/>
      <c r="I201" s="44"/>
      <c r="J201" s="40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</row>
    <row r="202" spans="1:88" ht="15">
      <c r="A202" s="176"/>
      <c r="B202" s="177"/>
      <c r="C202" s="177"/>
      <c r="D202" s="176"/>
      <c r="E202" s="176"/>
      <c r="F202" s="176"/>
      <c r="G202" s="177"/>
      <c r="H202" s="177"/>
      <c r="I202" s="176"/>
      <c r="J202" s="177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</row>
    <row r="203" spans="1:88" ht="15">
      <c r="A203" s="298"/>
      <c r="B203" s="298"/>
      <c r="C203" s="298"/>
      <c r="D203" s="298"/>
      <c r="E203" s="298"/>
      <c r="F203" s="298"/>
      <c r="G203" s="298"/>
      <c r="H203" s="298"/>
      <c r="I203" s="298"/>
      <c r="J203" s="298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</row>
    <row r="204" spans="1:88" ht="15">
      <c r="A204" s="178"/>
      <c r="B204" s="179"/>
      <c r="C204" s="179"/>
      <c r="D204" s="180"/>
      <c r="E204" s="180"/>
      <c r="F204" s="180"/>
      <c r="G204" s="179"/>
      <c r="H204" s="179"/>
      <c r="I204" s="180"/>
      <c r="J204" s="179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</row>
    <row r="205" spans="70:88" ht="13.5"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</row>
    <row r="206" spans="70:88" ht="13.5"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</row>
    <row r="207" spans="70:88" ht="13.5"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</row>
    <row r="208" spans="70:88" ht="13.5"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</row>
    <row r="209" spans="70:88" ht="13.5"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</row>
    <row r="210" spans="70:88" ht="13.5"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</row>
    <row r="211" spans="70:88" ht="13.5"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</row>
    <row r="212" spans="70:88" ht="13.5"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</row>
    <row r="213" spans="70:88" ht="13.5"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</row>
    <row r="214" spans="70:88" ht="13.5"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</row>
    <row r="215" spans="70:88" ht="13.5"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</row>
    <row r="216" spans="70:88" ht="13.5"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</row>
    <row r="217" spans="70:88" ht="13.5"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</row>
  </sheetData>
  <sheetProtection/>
  <mergeCells count="8">
    <mergeCell ref="A203:J203"/>
    <mergeCell ref="A196:J196"/>
    <mergeCell ref="A115:J115"/>
    <mergeCell ref="G3:I3"/>
    <mergeCell ref="A5:J5"/>
    <mergeCell ref="A6:J6"/>
    <mergeCell ref="D8:E8"/>
    <mergeCell ref="A10:J10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Žemaitijos nac.parkas</dc:creator>
  <cp:keywords/>
  <dc:description/>
  <cp:lastModifiedBy>Vartotojas</cp:lastModifiedBy>
  <cp:lastPrinted>2013-06-07T11:21:10Z</cp:lastPrinted>
  <dcterms:created xsi:type="dcterms:W3CDTF">2009-12-23T09:27:22Z</dcterms:created>
  <dcterms:modified xsi:type="dcterms:W3CDTF">2013-12-05T08:24:20Z</dcterms:modified>
  <cp:category/>
  <cp:version/>
  <cp:contentType/>
  <cp:contentStatus/>
</cp:coreProperties>
</file>